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40" windowHeight="9300" tabRatio="622" activeTab="0"/>
  </bookViews>
  <sheets>
    <sheet name="Koptaame A+N" sheetId="1" r:id="rId1"/>
    <sheet name="Koptaame A" sheetId="2" r:id="rId2"/>
    <sheet name="Koptaame N" sheetId="3" r:id="rId3"/>
    <sheet name="Buv. kop.A+N" sheetId="4" r:id="rId4"/>
    <sheet name="Buv. kop.A" sheetId="5" r:id="rId5"/>
    <sheet name="Buv. kop.N" sheetId="6" r:id="rId6"/>
    <sheet name="1-1A" sheetId="7" r:id="rId7"/>
    <sheet name="2-1A" sheetId="8" r:id="rId8"/>
    <sheet name="2-2A" sheetId="9" r:id="rId9"/>
    <sheet name="2-3N" sheetId="10" r:id="rId10"/>
    <sheet name="2-4N" sheetId="11" r:id="rId11"/>
    <sheet name="2-5N" sheetId="12" r:id="rId12"/>
    <sheet name="2-6N" sheetId="13" r:id="rId13"/>
  </sheets>
  <externalReferences>
    <externalReference r:id="rId16"/>
  </externalReferences>
  <definedNames>
    <definedName name="_xlnm._FilterDatabase" localSheetId="7" hidden="1">'2-1A'!$A$23:$P$37</definedName>
    <definedName name="_xlnm._FilterDatabase" localSheetId="8" hidden="1">'2-2A'!$A$23:$P$35</definedName>
    <definedName name="_xlnm._FilterDatabase" localSheetId="9" hidden="1">'2-3N'!$A$24:$P$39</definedName>
    <definedName name="_xlnm._FilterDatabase" localSheetId="10" hidden="1">'2-4N'!$A$24:$P$36</definedName>
    <definedName name="_xlnm._FilterDatabase" localSheetId="11" hidden="1">'2-5N'!$A$23:$P$35</definedName>
    <definedName name="_xlnm._FilterDatabase" localSheetId="12" hidden="1">'2-6N'!$A$24:$R$40</definedName>
    <definedName name="a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a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a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a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a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a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a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a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a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a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e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Izmers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Izmers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Izmers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Izmers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Izmers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Izmers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Izmers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Izmers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Izmers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Izmers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Kods" localSheetId="8">OFFSET(INDIRECT("["&amp;'[1]Sheet1'!$N$1&amp;"]"&amp;'2-2A'!Lapa&amp;"!"&amp;"$a$2"),0,0,COUNTA(INDIRECT("["&amp;'[1]Sheet1'!$N$1&amp;"]"&amp;'2-2A'!Lapa&amp;"!"&amp;"$a:$a")),1)</definedName>
    <definedName name="Kods" localSheetId="9">OFFSET(INDIRECT("["&amp;'[1]Sheet1'!$N$1&amp;"]"&amp;'2-3N'!Lapa&amp;"!"&amp;"$a$2"),0,0,COUNTA(INDIRECT("["&amp;'[1]Sheet1'!$N$1&amp;"]"&amp;'2-3N'!Lapa&amp;"!"&amp;"$a:$a")),1)</definedName>
    <definedName name="Kods" localSheetId="10">OFFSET(INDIRECT("["&amp;'[1]Sheet1'!$N$1&amp;"]"&amp;'2-4N'!Lapa&amp;"!"&amp;"$a$2"),0,0,COUNTA(INDIRECT("["&amp;'[1]Sheet1'!$N$1&amp;"]"&amp;'2-4N'!Lapa&amp;"!"&amp;"$a:$a")),1)</definedName>
    <definedName name="Kods" localSheetId="11">OFFSET(INDIRECT("["&amp;'[1]Sheet1'!$N$1&amp;"]"&amp;'2-5N'!Lapa&amp;"!"&amp;"$a$2"),0,0,COUNTA(INDIRECT("["&amp;'[1]Sheet1'!$N$1&amp;"]"&amp;'2-5N'!Lapa&amp;"!"&amp;"$a:$a")),1)</definedName>
    <definedName name="Kods" localSheetId="12">OFFSET(INDIRECT("["&amp;'[1]Sheet1'!$N$1&amp;"]"&amp;'2-6N'!Lapa&amp;"!"&amp;"$a$2"),0,0,COUNTA(INDIRECT("["&amp;'[1]Sheet1'!$N$1&amp;"]"&amp;'2-6N'!Lapa&amp;"!"&amp;"$a:$a")),1)</definedName>
    <definedName name="Kods" localSheetId="4">OFFSET(INDIRECT("["&amp;'[1]Sheet1'!$N$1&amp;"]"&amp;'Buv. kop.A'!Lapa&amp;"!"&amp;"$a$2"),0,0,COUNTA(INDIRECT("["&amp;'[1]Sheet1'!$N$1&amp;"]"&amp;'Buv. kop.A'!Lapa&amp;"!"&amp;"$a:$a")),1)</definedName>
    <definedName name="Kods" localSheetId="5">OFFSET(INDIRECT("["&amp;'[1]Sheet1'!$N$1&amp;"]"&amp;'Buv. kop.N'!Lapa&amp;"!"&amp;"$a$2"),0,0,COUNTA(INDIRECT("["&amp;'[1]Sheet1'!$N$1&amp;"]"&amp;'Buv. kop.N'!Lapa&amp;"!"&amp;"$a:$a")),1)</definedName>
    <definedName name="Kods" localSheetId="1">OFFSET(INDIRECT("["&amp;'[1]Sheet1'!$N$1&amp;"]"&amp;'Koptaame A'!Lapa&amp;"!"&amp;"$a$2"),0,0,COUNTA(INDIRECT("["&amp;'[1]Sheet1'!$N$1&amp;"]"&amp;'Koptaame A'!Lapa&amp;"!"&amp;"$a:$a")),1)</definedName>
    <definedName name="Kods" localSheetId="2">OFFSET(INDIRECT("["&amp;'[1]Sheet1'!$N$1&amp;"]"&amp;'Koptaame N'!Lapa&amp;"!"&amp;"$a$2"),0,0,COUNTA(INDIRECT("["&amp;'[1]Sheet1'!$N$1&amp;"]"&amp;'Koptaame N'!Lapa&amp;"!"&amp;"$a:$a")),1)</definedName>
    <definedName name="Kods">OFFSET(INDIRECT("["&amp;'[1]Sheet1'!$N$1&amp;"]"&amp;Lapa&amp;"!"&amp;"$a$2"),0,0,COUNTA(INDIRECT("["&amp;'[1]Sheet1'!$N$1&amp;"]"&amp;Lapa&amp;"!"&amp;"$a:$a")),1)</definedName>
    <definedName name="Laks" localSheetId="8">{"pn";"VE";"M";"I";"El";"SA";"UV";"TV";"JI";"PA";"TS";"LU";"PI";"LI";"VA";"GV";"G";"DI";"RE";"AR"}</definedName>
    <definedName name="Laks" localSheetId="9">{"pn";"VE";"M";"I";"El";"SA";"UV";"TV";"JI";"PA";"TS";"LU";"PI";"LI";"VA";"GV";"G";"DI";"RE";"AR"}</definedName>
    <definedName name="Laks" localSheetId="10">{"pn";"VE";"M";"I";"El";"SA";"UV";"TV";"JI";"PA";"TS";"LU";"PI";"LI";"VA";"GV";"G";"DI";"RE";"AR"}</definedName>
    <definedName name="Laks" localSheetId="11">{"pn";"VE";"M";"I";"El";"SA";"UV";"TV";"JI";"PA";"TS";"LU";"PI";"LI";"VA";"GV";"G";"DI";"RE";"AR"}</definedName>
    <definedName name="Laks" localSheetId="12">{"pn";"VE";"M";"I";"El";"SA";"UV";"TV";"JI";"PA";"TS";"LU";"PI";"LI";"VA";"GV";"G";"DI";"RE";"AR"}</definedName>
    <definedName name="Laks">{"pn";"VE";"M";"I";"El";"SA";"UV";"TV";"JI";"PA";"TS";"LU";"PI";"LI";"VA";"GV";"G";"DI";"RE";"AR"}</definedName>
    <definedName name="Lapa" localSheetId="8">SUBSTITUTE(INDEX('2-2A'!Nosaukums,MATCH('[1]Sheet1'!#REF!,'2-2A'!Nosaukums_sais,0))," ","_")</definedName>
    <definedName name="Lapa" localSheetId="9">SUBSTITUTE(INDEX('2-3N'!Nosaukums,MATCH('[1]Sheet1'!#REF!,'2-3N'!Nosaukums_sais,0))," ","_")</definedName>
    <definedName name="Lapa" localSheetId="10">SUBSTITUTE(INDEX('2-4N'!Nosaukums,MATCH('[1]Sheet1'!#REF!,'2-4N'!Nosaukums_sais,0))," ","_")</definedName>
    <definedName name="Lapa" localSheetId="11">SUBSTITUTE(INDEX('2-5N'!Nosaukums,MATCH('[1]Sheet1'!#REF!,'2-5N'!Nosaukums_sais,0))," ","_")</definedName>
    <definedName name="Lapa" localSheetId="12">SUBSTITUTE(INDEX('2-6N'!Nosaukums,MATCH('[1]Sheet1'!#REF!,'2-6N'!Nosaukums_sais,0))," ","_")</definedName>
    <definedName name="Lapa" localSheetId="4">SUBSTITUTE(INDEX([0]!Nosaukums,MATCH('[1]Sheet1'!#REF!,[0]!Nosaukums_sais,0))," ","_")</definedName>
    <definedName name="Lapa" localSheetId="5">SUBSTITUTE(INDEX([0]!Nosaukums,MATCH('[1]Sheet1'!#REF!,[0]!Nosaukums_sais,0))," ","_")</definedName>
    <definedName name="Lapa" localSheetId="1">SUBSTITUTE(INDEX([0]!Nosaukums,MATCH('[1]Sheet1'!#REF!,[0]!Nosaukums_sais,0))," ","_")</definedName>
    <definedName name="Lapa" localSheetId="2">SUBSTITUTE(INDEX([0]!Nosaukums,MATCH('[1]Sheet1'!#REF!,[0]!Nosaukums_sais,0))," ","_")</definedName>
    <definedName name="Lapa">SUBSTITUTE(INDEX(Nosaukums,MATCH('[1]Sheet1'!#REF!,Nosaukums_sais,0))," ","_")</definedName>
    <definedName name="Nosaukums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8">{"pn";"VE";"M";"I";"El";"SA";"UV";"TV";"JI";"PA";"TS";"LU";"PI";"LI";"VA";"GV";"G";"DI";"RE";"AR"}</definedName>
    <definedName name="Nosaukums_sais" localSheetId="9">{"pn";"VE";"M";"I";"El";"SA";"UV";"TV";"JI";"PA";"TS";"LU";"PI";"LI";"VA";"GV";"G";"DI";"RE";"AR"}</definedName>
    <definedName name="Nosaukums_sais" localSheetId="10">{"pn";"VE";"M";"I";"El";"SA";"UV";"TV";"JI";"PA";"TS";"LU";"PI";"LI";"VA";"GV";"G";"DI";"RE";"AR"}</definedName>
    <definedName name="Nosaukums_sais" localSheetId="11">{"pn";"VE";"M";"I";"El";"SA";"UV";"TV";"JI";"PA";"TS";"LU";"PI";"LI";"VA";"GV";"G";"DI";"RE";"AR"}</definedName>
    <definedName name="Nosaukums_sais" localSheetId="12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op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_xlnm.Print_Area" localSheetId="6">'1-1A'!$A$1:$P$47</definedName>
    <definedName name="_xlnm.Print_Area" localSheetId="7">'2-1A'!$A$1:$P$41</definedName>
    <definedName name="_xlnm.Print_Area" localSheetId="8">'2-2A'!$A$1:$P$40</definedName>
    <definedName name="_xlnm.Print_Area" localSheetId="9">'2-3N'!$A$1:$P$47</definedName>
    <definedName name="_xlnm.Print_Area" localSheetId="10">'2-4N'!$A$1:$P$43</definedName>
    <definedName name="_xlnm.Print_Area" localSheetId="11">'2-5N'!$A$1:$P$43</definedName>
    <definedName name="_xlnm.Print_Area" localSheetId="12">'2-6N'!$A$1:$P$49</definedName>
    <definedName name="_xlnm.Print_Area" localSheetId="4">'Buv. kop.A'!$A$1:$H$50</definedName>
    <definedName name="_xlnm.Print_Area" localSheetId="3">'Buv. kop.A+N'!$A$1:$H$53</definedName>
    <definedName name="_xlnm.Print_Area" localSheetId="5">'Buv. kop.N'!$A$1:$H$49</definedName>
    <definedName name="_xlnm.Print_Area" localSheetId="1">'Koptaame A'!$A$1:$C$32</definedName>
    <definedName name="_xlnm.Print_Area" localSheetId="0">'Koptaame A+N'!$A$1:$C$43</definedName>
    <definedName name="_xlnm.Print_Area" localSheetId="2">'Koptaame N'!$A$1:$C$42</definedName>
    <definedName name="_xlnm.Print_Titles" localSheetId="6">'1-1A'!$20:$22</definedName>
    <definedName name="_xlnm.Print_Titles" localSheetId="7">'2-1A'!$20:$22</definedName>
    <definedName name="_xlnm.Print_Titles" localSheetId="8">'2-2A'!$20:$22</definedName>
    <definedName name="_xlnm.Print_Titles" localSheetId="9">'2-3N'!$21:$23</definedName>
    <definedName name="_xlnm.Print_Titles" localSheetId="10">'2-4N'!$21:$23</definedName>
    <definedName name="_xlnm.Print_Titles" localSheetId="11">'2-5N'!$20:$22</definedName>
    <definedName name="_xlnm.Print_Titles" localSheetId="12">'2-6N'!$21:$23</definedName>
  </definedNames>
  <calcPr fullCalcOnLoad="1"/>
</workbook>
</file>

<file path=xl/sharedStrings.xml><?xml version="1.0" encoding="utf-8"?>
<sst xmlns="http://schemas.openxmlformats.org/spreadsheetml/2006/main" count="656" uniqueCount="112">
  <si>
    <t>Kods, tāmes Nr.</t>
  </si>
  <si>
    <t>tai skaitā</t>
  </si>
  <si>
    <t>Darbietilpība (c/h)</t>
  </si>
  <si>
    <t>1-1</t>
  </si>
  <si>
    <t>2-1</t>
  </si>
  <si>
    <t>tai skaitā darba aizsardzība</t>
  </si>
  <si>
    <t>Pavisam būvniecības izmaksas:</t>
  </si>
  <si>
    <t>Laika norma   (c/h)</t>
  </si>
  <si>
    <t>Kopā</t>
  </si>
  <si>
    <t>Objekta nosaukums</t>
  </si>
  <si>
    <t>Darba veids vai konstruktīvā elementa nosaukums</t>
  </si>
  <si>
    <t>Nr.p.k.</t>
  </si>
  <si>
    <t>Darba nosaukums</t>
  </si>
  <si>
    <t>Mērvienība</t>
  </si>
  <si>
    <t>Daudzums</t>
  </si>
  <si>
    <t>Vienības izmaksas</t>
  </si>
  <si>
    <t>Tāmes izmaksas:</t>
  </si>
  <si>
    <t>Darbietilpība, c/st.</t>
  </si>
  <si>
    <t>Kopēja darbietilpība, c/st.</t>
  </si>
  <si>
    <t>Kopā: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</si>
  <si>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</si>
  <si>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</si>
  <si>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</si>
  <si>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</si>
  <si>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</si>
  <si>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</si>
  <si>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</si>
  <si>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</si>
  <si>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</si>
  <si>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</si>
  <si>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</si>
  <si>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</si>
  <si>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</si>
  <si>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</si>
  <si>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Kopējā izmaksa</t>
  </si>
  <si>
    <t>KOPĀ TIEŠĀS IZMAKSAS:</t>
  </si>
  <si>
    <t>2-2</t>
  </si>
  <si>
    <t>2-3</t>
  </si>
  <si>
    <t>2-4</t>
  </si>
  <si>
    <t>2-5</t>
  </si>
  <si>
    <t>2-6</t>
  </si>
  <si>
    <t>Kopsavilkuma aprēķini pa darba veidiem vai konstruktīvo elementu veidiem</t>
  </si>
  <si>
    <t>PVN ( 21%):</t>
  </si>
  <si>
    <t>Materiālu un būvgružu transporta izdevumi:</t>
  </si>
  <si>
    <t>Pavisam kopā:</t>
  </si>
  <si>
    <t>Būvniecības koptāme</t>
  </si>
  <si>
    <t>EUR</t>
  </si>
  <si>
    <t>Kods</t>
  </si>
  <si>
    <t>Darba devēja sociālais nodoklis   23,59%:</t>
  </si>
  <si>
    <t>Darba atmaksas likme (EUR/h)</t>
  </si>
  <si>
    <t>Darba alga (EUR)</t>
  </si>
  <si>
    <t>Materiāli (EUR)</t>
  </si>
  <si>
    <t>Mehānismi (EUR)</t>
  </si>
  <si>
    <t>Kopā (EUR)</t>
  </si>
  <si>
    <t>Summa, EUR</t>
  </si>
  <si>
    <t>Par kopējo summu ,EUR</t>
  </si>
  <si>
    <t>Tāmes izmaksas    (EUR)</t>
  </si>
  <si>
    <t>Virsizdevumi 8%:</t>
  </si>
  <si>
    <t>Peļņa 6%:</t>
  </si>
  <si>
    <t>Objekta izmaksas (EUR)</t>
  </si>
  <si>
    <t xml:space="preserve"> Tāme sastādīta: _____________</t>
  </si>
  <si>
    <t>Tāme sastādīta ____________.gada tirgus cenās pamatojoties uz _____ daļas rasējumiem.</t>
  </si>
  <si>
    <t>Tāme sastādīta ______.gada tirgus cenās pamatojoties uz ________ daļas rasējumiem.</t>
  </si>
  <si>
    <t>Tāme sastādīta _____.gada tirgus cenās pamatojoties uz ____ daļas rasējumiem.</t>
  </si>
  <si>
    <t xml:space="preserve"> Tāme sastādīta:__________________</t>
  </si>
  <si>
    <t>Tāme sastādīta ____________.gada tirgus cenās pamatojoties uz ________ daļas rasējumiem.</t>
  </si>
  <si>
    <t>Tāme sastādīta ________.gada tirgus cenās pamatojoties uz ______ daļas rasējumiem.</t>
  </si>
  <si>
    <t xml:space="preserve"> Tāme sastādīta: ___________</t>
  </si>
  <si>
    <t>Tāme sastādīta __________.gada tirgus cenās pamatojoties uz _ daļas rasējumiem.</t>
  </si>
  <si>
    <t xml:space="preserve"> Tāme sastādīta: ______________</t>
  </si>
  <si>
    <t>Tāme sastādīta ______.gada tirgus cenās pamatojoties uz ______ daļas rasējumiem.</t>
  </si>
  <si>
    <t>Lokālā tāme Nr.1-1 (attiecināms)</t>
  </si>
  <si>
    <t>Lokālā tāme Nr.2-1( attiecināms)</t>
  </si>
  <si>
    <t>Lokālā tāme Nr.2-2(attiecināms)</t>
  </si>
  <si>
    <t>(attiecināmās +neattiecināmās izmaksas)</t>
  </si>
  <si>
    <t>Dalījums attiecināmās un neattiecināmās izmaksās (A+N)</t>
  </si>
  <si>
    <t>A</t>
  </si>
  <si>
    <t>N</t>
  </si>
  <si>
    <t>(neattiecināmās izmaksas)</t>
  </si>
  <si>
    <t>Objekta neattiecināmās izmaksas</t>
  </si>
  <si>
    <t>Objekta attiecināmās izmaksas</t>
  </si>
  <si>
    <t>Objekta  izmaksas</t>
  </si>
  <si>
    <t>(attiecināmās izmaksas)</t>
  </si>
  <si>
    <t xml:space="preserve"> Tāme sastādīta: ___________________</t>
  </si>
  <si>
    <t>Pasūtītājs:</t>
  </si>
  <si>
    <t>Nosaukums</t>
  </si>
  <si>
    <t>Juridiskā adrese</t>
  </si>
  <si>
    <t>Būvniecīgas līguma Nr.:</t>
  </si>
  <si>
    <t>Numurs</t>
  </si>
  <si>
    <t>Izpildītājs:</t>
  </si>
  <si>
    <t>Objekts:</t>
  </si>
  <si>
    <t>Līguma summa</t>
  </si>
  <si>
    <t>Objekta adrese:</t>
  </si>
  <si>
    <t>Novads/Republikas nozīmes pilsēta</t>
  </si>
  <si>
    <t>Reģistrācijas numurs</t>
  </si>
  <si>
    <t>Pilsēta/pagasts</t>
  </si>
  <si>
    <t>iela, mājas Nr. vai nosaukums, pasrta indekss</t>
  </si>
  <si>
    <t>Izpildītāja pārstāvis:</t>
  </si>
  <si>
    <t>Amats</t>
  </si>
  <si>
    <t>Datums</t>
  </si>
  <si>
    <t>Vārds, Uzvārds</t>
  </si>
  <si>
    <t>Līguma attiecināmā summa</t>
  </si>
  <si>
    <t>Līguma neattiecināmā summa</t>
  </si>
  <si>
    <t>Lokālā tāme Nr.2-5 (neattiecināms)</t>
  </si>
  <si>
    <t>Lokālā tāme Nr.2-6 (neattiecināms)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</si>
  <si>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</si>
  <si>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>Lokālā tāme Nr.2-3 (atiecināms)</t>
  </si>
  <si>
    <t>Lokālā tāme Nr.2-4 (neattiecināms)</t>
  </si>
  <si>
    <t>SIA “Jelgavas nekustamā īpašuma pārvalde”</t>
  </si>
  <si>
    <t>Pulkveža Brieža iela 26, Jelgava, LV-3007</t>
  </si>
  <si>
    <t xml:space="preserve">Jelgavā </t>
  </si>
  <si>
    <t xml:space="preserve">Lāčplēšā ielā 21,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</si>
</sst>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0"/>
    <numFmt numFmtId="183" formatCode="#,##0.000000"/>
    <numFmt numFmtId="184" formatCode="&quot;Ls&quot;\ #,##0.00"/>
    <numFmt numFmtId="185" formatCode="#,##0&quot; Ls/m3&quot;;\-#,##0&quot;р.&quot;"/>
    <numFmt numFmtId="186" formatCode="yyyy&quot;. gada &quot;d/\ mmmm"/>
    <numFmt numFmtId="187" formatCode="0.0%"/>
    <numFmt numFmtId="188" formatCode="0.000"/>
    <numFmt numFmtId="189" formatCode="0.0"/>
    <numFmt numFmtId="190" formatCode="0.000%"/>
    <numFmt numFmtId="191" formatCode="0.0000%"/>
    <numFmt numFmtId="192" formatCode="#,##0.000"/>
    <numFmt numFmtId="193" formatCode="0.00000%"/>
    <numFmt numFmtId="194" formatCode="#,##0.00000"/>
    <numFmt numFmtId="195" formatCode="#,##0.0000000"/>
    <numFmt numFmtId="196" formatCode="#,##0.00000000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0.0000"/>
    <numFmt numFmtId="202" formatCode="0.00;[Red]0.00"/>
    <numFmt numFmtId="203" formatCode="#,##0.00;[Red]#,##0.00"/>
    <numFmt numFmtId="204" formatCode="_-&quot;Ls &quot;* #,##0.00_-;&quot;-Ls &quot;* #,##0.00_-;_-&quot;Ls &quot;* \-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0"/>
    <numFmt numFmtId="210" formatCode="0.0000000"/>
    <numFmt numFmtId="211" formatCode="0.000000"/>
    <numFmt numFmtId="212" formatCode="0.00000"/>
    <numFmt numFmtId="213" formatCode="#,##0.00_ ;[Red]\-#,##0.00\ "/>
  </numFmts>
  <fonts count="6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sz val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b/>
      <i/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sz val="10"/>
      <color indexed="8"/>
      <name val="MS Sans Serif"/>
      <family val="2"/>
    </font>
    <font>
      <b/>
      <i/>
      <vertAlign val="subscript"/>
      <sz val="10"/>
      <color indexed="8"/>
      <name val="Arial Narrow"/>
      <family val="2"/>
    </font>
    <font>
      <sz val="10"/>
      <name val="Arial Cyr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4" fontId="0" fillId="0" borderId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4" borderId="1" applyNumberFormat="0" applyAlignment="0" applyProtection="0"/>
    <xf numFmtId="0" fontId="59" fillId="0" borderId="6" applyNumberFormat="0" applyFill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61" fillId="41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50" borderId="0" applyNumberFormat="0" applyBorder="0" applyAlignment="0" applyProtection="0"/>
    <xf numFmtId="0" fontId="19" fillId="13" borderId="10" applyNumberFormat="0" applyAlignment="0" applyProtection="0"/>
    <xf numFmtId="0" fontId="20" fillId="51" borderId="11" applyNumberFormat="0" applyAlignment="0" applyProtection="0"/>
    <xf numFmtId="0" fontId="21" fillId="51" borderId="10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52" borderId="16" applyNumberFormat="0" applyAlignment="0" applyProtection="0"/>
    <xf numFmtId="0" fontId="27" fillId="0" borderId="0" applyNumberFormat="0" applyFill="0" applyBorder="0" applyAlignment="0" applyProtection="0"/>
    <xf numFmtId="0" fontId="28" fillId="53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textRotation="90" wrapText="1"/>
    </xf>
    <xf numFmtId="0" fontId="4" fillId="55" borderId="21" xfId="0" applyFont="1" applyFill="1" applyBorder="1" applyAlignment="1">
      <alignment horizontal="center" vertical="center" textRotation="90" wrapText="1"/>
    </xf>
    <xf numFmtId="0" fontId="4" fillId="55" borderId="22" xfId="0" applyFont="1" applyFill="1" applyBorder="1" applyAlignment="1">
      <alignment horizontal="center" vertical="center" textRotation="90" wrapText="1"/>
    </xf>
    <xf numFmtId="0" fontId="5" fillId="55" borderId="19" xfId="0" applyFont="1" applyFill="1" applyBorder="1" applyAlignment="1">
      <alignment vertical="top" wrapText="1"/>
    </xf>
    <xf numFmtId="4" fontId="5" fillId="55" borderId="19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55" borderId="23" xfId="0" applyFont="1" applyFill="1" applyBorder="1" applyAlignment="1">
      <alignment vertical="top" wrapText="1"/>
    </xf>
    <xf numFmtId="4" fontId="5" fillId="55" borderId="23" xfId="0" applyNumberFormat="1" applyFont="1" applyFill="1" applyBorder="1" applyAlignment="1">
      <alignment vertical="center" wrapText="1"/>
    </xf>
    <xf numFmtId="0" fontId="4" fillId="55" borderId="24" xfId="0" applyFont="1" applyFill="1" applyBorder="1" applyAlignment="1">
      <alignment horizontal="center" vertical="center" textRotation="90" wrapText="1"/>
    </xf>
    <xf numFmtId="0" fontId="5" fillId="55" borderId="25" xfId="0" applyFont="1" applyFill="1" applyBorder="1" applyAlignment="1">
      <alignment vertical="top" wrapText="1"/>
    </xf>
    <xf numFmtId="4" fontId="5" fillId="55" borderId="2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6" xfId="0" applyFont="1" applyBorder="1" applyAlignment="1">
      <alignment/>
    </xf>
    <xf numFmtId="4" fontId="5" fillId="0" borderId="19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5" fillId="55" borderId="20" xfId="0" applyFont="1" applyFill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55" borderId="28" xfId="0" applyFont="1" applyFill="1" applyBorder="1" applyAlignment="1">
      <alignment horizontal="center" vertical="center" wrapText="1"/>
    </xf>
    <xf numFmtId="4" fontId="5" fillId="55" borderId="29" xfId="0" applyNumberFormat="1" applyFont="1" applyFill="1" applyBorder="1" applyAlignment="1">
      <alignment vertical="center" wrapText="1"/>
    </xf>
    <xf numFmtId="4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55" borderId="19" xfId="0" applyFont="1" applyFill="1" applyBorder="1" applyAlignment="1">
      <alignment vertical="top" wrapText="1"/>
    </xf>
    <xf numFmtId="4" fontId="7" fillId="0" borderId="1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7" fillId="55" borderId="19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9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vertical="center" wrapText="1"/>
    </xf>
    <xf numFmtId="4" fontId="6" fillId="55" borderId="25" xfId="0" applyNumberFormat="1" applyFont="1" applyFill="1" applyBorder="1" applyAlignment="1">
      <alignment vertical="center" wrapText="1"/>
    </xf>
    <xf numFmtId="4" fontId="8" fillId="55" borderId="19" xfId="0" applyNumberFormat="1" applyFont="1" applyFill="1" applyBorder="1" applyAlignment="1">
      <alignment vertical="center" wrapText="1"/>
    </xf>
    <xf numFmtId="4" fontId="6" fillId="55" borderId="19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55" borderId="26" xfId="0" applyFont="1" applyFill="1" applyBorder="1" applyAlignment="1">
      <alignment vertical="center"/>
    </xf>
    <xf numFmtId="0" fontId="9" fillId="55" borderId="29" xfId="0" applyFont="1" applyFill="1" applyBorder="1" applyAlignment="1">
      <alignment horizontal="center" vertical="center" wrapText="1"/>
    </xf>
    <xf numFmtId="0" fontId="9" fillId="55" borderId="29" xfId="0" applyFont="1" applyFill="1" applyBorder="1" applyAlignment="1">
      <alignment horizontal="right" vertical="center" wrapText="1"/>
    </xf>
    <xf numFmtId="4" fontId="6" fillId="55" borderId="29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6" fillId="55" borderId="19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9" fontId="5" fillId="0" borderId="3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 wrapText="1"/>
    </xf>
    <xf numFmtId="4" fontId="6" fillId="55" borderId="29" xfId="0" applyNumberFormat="1" applyFont="1" applyFill="1" applyBorder="1" applyAlignment="1">
      <alignment vertical="center" wrapText="1"/>
    </xf>
    <xf numFmtId="0" fontId="4" fillId="55" borderId="2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/>
    </xf>
    <xf numFmtId="0" fontId="4" fillId="55" borderId="19" xfId="0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16" fillId="0" borderId="30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55" borderId="2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19" xfId="88" applyNumberFormat="1" applyFont="1" applyFill="1" applyBorder="1" applyAlignment="1">
      <alignment horizontal="center" vertical="center" wrapText="1"/>
      <protection/>
    </xf>
    <xf numFmtId="2" fontId="4" fillId="55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87" applyFont="1" applyBorder="1" applyAlignment="1">
      <alignment horizontal="center" vertical="center"/>
      <protection/>
    </xf>
    <xf numFmtId="16" fontId="4" fillId="0" borderId="19" xfId="0" applyNumberFormat="1" applyFont="1" applyBorder="1" applyAlignment="1">
      <alignment horizontal="center" vertical="center" wrapText="1"/>
    </xf>
    <xf numFmtId="0" fontId="9" fillId="0" borderId="19" xfId="87" applyFont="1" applyBorder="1" applyAlignment="1">
      <alignment horizontal="center" vertical="center"/>
      <protection/>
    </xf>
    <xf numFmtId="0" fontId="4" fillId="0" borderId="19" xfId="87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left" vertical="center" wrapText="1"/>
    </xf>
    <xf numFmtId="0" fontId="4" fillId="55" borderId="19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5" fillId="0" borderId="26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55" borderId="19" xfId="0" applyNumberFormat="1" applyFont="1" applyFill="1" applyBorder="1" applyAlignment="1">
      <alignment horizontal="center" vertical="center" wrapText="1"/>
    </xf>
    <xf numFmtId="0" fontId="4" fillId="0" borderId="20" xfId="87" applyFont="1" applyBorder="1" applyAlignment="1" applyProtection="1">
      <alignment horizontal="center" vertical="center"/>
      <protection locked="0"/>
    </xf>
    <xf numFmtId="0" fontId="35" fillId="0" borderId="20" xfId="87" applyFont="1" applyBorder="1" applyAlignment="1" applyProtection="1">
      <alignment horizontal="center" vertical="center"/>
      <protection locked="0"/>
    </xf>
    <xf numFmtId="0" fontId="4" fillId="0" borderId="19" xfId="87" applyFont="1" applyBorder="1" applyAlignment="1">
      <alignment horizontal="center" vertical="center" wrapText="1"/>
      <protection/>
    </xf>
    <xf numFmtId="0" fontId="4" fillId="0" borderId="20" xfId="87" applyFont="1" applyBorder="1" applyAlignment="1">
      <alignment horizontal="left" vertical="center" wrapText="1"/>
      <protection/>
    </xf>
    <xf numFmtId="2" fontId="4" fillId="0" borderId="20" xfId="87" applyNumberFormat="1" applyFont="1" applyBorder="1" applyAlignment="1" applyProtection="1">
      <alignment horizontal="center" vertical="center"/>
      <protection locked="0"/>
    </xf>
    <xf numFmtId="1" fontId="4" fillId="0" borderId="23" xfId="88" applyNumberFormat="1" applyFont="1" applyFill="1" applyBorder="1" applyAlignment="1">
      <alignment horizontal="center" vertical="center" wrapText="1"/>
      <protection/>
    </xf>
    <xf numFmtId="2" fontId="4" fillId="0" borderId="19" xfId="89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left" vertical="center" wrapText="1"/>
    </xf>
    <xf numFmtId="49" fontId="4" fillId="0" borderId="20" xfId="89" applyNumberFormat="1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left" vertical="center" wrapText="1"/>
    </xf>
    <xf numFmtId="0" fontId="9" fillId="0" borderId="19" xfId="87" applyFont="1" applyBorder="1" applyAlignment="1">
      <alignment horizontal="center" vertical="center" wrapText="1"/>
      <protection/>
    </xf>
    <xf numFmtId="2" fontId="35" fillId="55" borderId="19" xfId="0" applyNumberFormat="1" applyFont="1" applyFill="1" applyBorder="1" applyAlignment="1">
      <alignment horizontal="right" vertical="center" wrapText="1"/>
    </xf>
    <xf numFmtId="0" fontId="35" fillId="55" borderId="19" xfId="91" applyFont="1" applyFill="1" applyBorder="1" applyAlignment="1">
      <alignment horizontal="righ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0" xfId="90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 horizontal="center" vertical="center" wrapText="1"/>
    </xf>
    <xf numFmtId="2" fontId="4" fillId="0" borderId="19" xfId="79" applyNumberFormat="1" applyFont="1" applyFill="1" applyBorder="1" applyAlignment="1">
      <alignment horizontal="center" vertical="center" wrapText="1"/>
      <protection/>
    </xf>
    <xf numFmtId="0" fontId="9" fillId="0" borderId="23" xfId="79" applyFont="1" applyFill="1" applyBorder="1" applyAlignment="1">
      <alignment horizontal="left" vertical="center" wrapText="1"/>
      <protection/>
    </xf>
    <xf numFmtId="0" fontId="4" fillId="0" borderId="19" xfId="79" applyFont="1" applyFill="1" applyBorder="1" applyAlignment="1">
      <alignment vertical="center" wrapText="1"/>
      <protection/>
    </xf>
    <xf numFmtId="0" fontId="5" fillId="55" borderId="19" xfId="0" applyFont="1" applyFill="1" applyBorder="1" applyAlignment="1">
      <alignment horizontal="center" vertical="center" wrapText="1"/>
    </xf>
    <xf numFmtId="0" fontId="5" fillId="55" borderId="28" xfId="0" applyFont="1" applyFill="1" applyBorder="1" applyAlignment="1">
      <alignment vertical="center" wrapText="1"/>
    </xf>
    <xf numFmtId="0" fontId="5" fillId="55" borderId="2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4" fillId="0" borderId="19" xfId="8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8" fillId="0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55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NumberFormat="1" applyFont="1" applyAlignment="1" applyProtection="1">
      <alignment/>
      <protection locked="0"/>
    </xf>
    <xf numFmtId="0" fontId="0" fillId="5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55" borderId="22" xfId="0" applyFont="1" applyFill="1" applyBorder="1" applyAlignment="1">
      <alignment horizontal="center" vertical="center" textRotation="90" wrapText="1"/>
    </xf>
    <xf numFmtId="0" fontId="5" fillId="55" borderId="20" xfId="0" applyFont="1" applyFill="1" applyBorder="1" applyAlignment="1">
      <alignment horizontal="center" vertical="center" textRotation="90" wrapText="1"/>
    </xf>
    <xf numFmtId="0" fontId="5" fillId="55" borderId="2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51" borderId="19" xfId="0" applyFont="1" applyFill="1" applyBorder="1" applyAlignment="1">
      <alignment horizontal="left" vertical="center"/>
    </xf>
    <xf numFmtId="0" fontId="4" fillId="55" borderId="19" xfId="87" applyFont="1" applyFill="1" applyBorder="1" applyAlignment="1">
      <alignment horizontal="center" vertical="center"/>
      <protection/>
    </xf>
    <xf numFmtId="16" fontId="4" fillId="55" borderId="19" xfId="0" applyNumberFormat="1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4" fontId="5" fillId="55" borderId="27" xfId="0" applyNumberFormat="1" applyFont="1" applyFill="1" applyBorder="1" applyAlignment="1">
      <alignment vertical="center" wrapText="1"/>
    </xf>
    <xf numFmtId="4" fontId="7" fillId="55" borderId="19" xfId="0" applyNumberFormat="1" applyFont="1" applyFill="1" applyBorder="1" applyAlignment="1">
      <alignment vertical="center" wrapText="1"/>
    </xf>
    <xf numFmtId="4" fontId="5" fillId="55" borderId="19" xfId="0" applyNumberFormat="1" applyFont="1" applyFill="1" applyBorder="1" applyAlignment="1">
      <alignment vertical="center" wrapText="1"/>
    </xf>
    <xf numFmtId="4" fontId="8" fillId="55" borderId="19" xfId="0" applyNumberFormat="1" applyFont="1" applyFill="1" applyBorder="1" applyAlignment="1">
      <alignment vertical="center" wrapText="1"/>
    </xf>
    <xf numFmtId="4" fontId="6" fillId="55" borderId="19" xfId="0" applyNumberFormat="1" applyFont="1" applyFill="1" applyBorder="1" applyAlignment="1">
      <alignment vertical="center" wrapText="1"/>
    </xf>
    <xf numFmtId="4" fontId="6" fillId="55" borderId="23" xfId="0" applyNumberFormat="1" applyFont="1" applyFill="1" applyBorder="1" applyAlignment="1">
      <alignment vertical="center" wrapText="1"/>
    </xf>
    <xf numFmtId="4" fontId="6" fillId="55" borderId="25" xfId="0" applyNumberFormat="1" applyFont="1" applyFill="1" applyBorder="1" applyAlignment="1">
      <alignment vertical="center" wrapText="1"/>
    </xf>
    <xf numFmtId="16" fontId="4" fillId="55" borderId="23" xfId="0" applyNumberFormat="1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4" fillId="55" borderId="34" xfId="0" applyFont="1" applyFill="1" applyBorder="1" applyAlignment="1">
      <alignment horizontal="center" vertical="center" wrapText="1"/>
    </xf>
    <xf numFmtId="4" fontId="5" fillId="55" borderId="23" xfId="0" applyNumberFormat="1" applyFont="1" applyFill="1" applyBorder="1" applyAlignment="1">
      <alignment vertical="center" wrapText="1"/>
    </xf>
    <xf numFmtId="4" fontId="5" fillId="55" borderId="25" xfId="0" applyNumberFormat="1" applyFont="1" applyFill="1" applyBorder="1" applyAlignment="1">
      <alignment vertical="center" wrapText="1"/>
    </xf>
    <xf numFmtId="1" fontId="4" fillId="55" borderId="19" xfId="88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vertical="center" wrapText="1"/>
    </xf>
    <xf numFmtId="0" fontId="4" fillId="55" borderId="19" xfId="0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wrapText="1"/>
    </xf>
    <xf numFmtId="2" fontId="4" fillId="55" borderId="19" xfId="0" applyNumberFormat="1" applyFont="1" applyFill="1" applyBorder="1" applyAlignment="1">
      <alignment horizontal="center" vertical="center"/>
    </xf>
    <xf numFmtId="0" fontId="38" fillId="55" borderId="19" xfId="0" applyFont="1" applyFill="1" applyBorder="1" applyAlignment="1">
      <alignment horizontal="left" vertical="center" wrapText="1"/>
    </xf>
    <xf numFmtId="0" fontId="36" fillId="55" borderId="19" xfId="0" applyFont="1" applyFill="1" applyBorder="1" applyAlignment="1">
      <alignment horizontal="center" vertical="center"/>
    </xf>
    <xf numFmtId="49" fontId="4" fillId="55" borderId="20" xfId="0" applyNumberFormat="1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right" vertical="center" wrapText="1"/>
    </xf>
    <xf numFmtId="0" fontId="4" fillId="55" borderId="20" xfId="0" applyFont="1" applyFill="1" applyBorder="1" applyAlignment="1">
      <alignment horizontal="center" vertical="center" wrapText="1"/>
    </xf>
    <xf numFmtId="4" fontId="8" fillId="55" borderId="19" xfId="0" applyNumberFormat="1" applyFont="1" applyFill="1" applyBorder="1" applyAlignment="1">
      <alignment vertical="center" wrapText="1"/>
    </xf>
    <xf numFmtId="4" fontId="6" fillId="55" borderId="19" xfId="0" applyNumberFormat="1" applyFont="1" applyFill="1" applyBorder="1" applyAlignment="1">
      <alignment vertical="center" wrapText="1"/>
    </xf>
    <xf numFmtId="4" fontId="6" fillId="55" borderId="23" xfId="0" applyNumberFormat="1" applyFont="1" applyFill="1" applyBorder="1" applyAlignment="1">
      <alignment vertical="center" wrapText="1"/>
    </xf>
    <xf numFmtId="4" fontId="6" fillId="55" borderId="25" xfId="0" applyNumberFormat="1" applyFont="1" applyFill="1" applyBorder="1" applyAlignment="1">
      <alignment vertical="center" wrapText="1"/>
    </xf>
    <xf numFmtId="0" fontId="9" fillId="55" borderId="19" xfId="0" applyNumberFormat="1" applyFont="1" applyFill="1" applyBorder="1" applyAlignment="1" applyProtection="1">
      <alignment horizontal="right" vertical="center" wrapText="1"/>
      <protection/>
    </xf>
    <xf numFmtId="1" fontId="9" fillId="55" borderId="19" xfId="88" applyNumberFormat="1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 horizontal="left" vertical="center" wrapText="1"/>
    </xf>
    <xf numFmtId="2" fontId="35" fillId="55" borderId="19" xfId="0" applyNumberFormat="1" applyFont="1" applyFill="1" applyBorder="1" applyAlignment="1">
      <alignment horizontal="right" vertical="center" wrapText="1"/>
    </xf>
    <xf numFmtId="0" fontId="34" fillId="55" borderId="35" xfId="0" applyFont="1" applyFill="1" applyBorder="1" applyAlignment="1">
      <alignment vertical="center" wrapText="1"/>
    </xf>
    <xf numFmtId="0" fontId="9" fillId="55" borderId="19" xfId="87" applyFont="1" applyFill="1" applyBorder="1" applyAlignment="1">
      <alignment horizontal="center" vertical="center" wrapText="1"/>
      <protection/>
    </xf>
    <xf numFmtId="1" fontId="4" fillId="55" borderId="20" xfId="88" applyNumberFormat="1" applyFont="1" applyFill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0" fontId="4" fillId="55" borderId="19" xfId="90" applyFont="1" applyFill="1" applyBorder="1" applyAlignment="1">
      <alignment horizontal="center" vertical="center" wrapText="1"/>
      <protection/>
    </xf>
    <xf numFmtId="1" fontId="4" fillId="55" borderId="23" xfId="88" applyNumberFormat="1" applyFont="1" applyFill="1" applyBorder="1" applyAlignment="1">
      <alignment horizontal="center" vertical="center" wrapText="1"/>
      <protection/>
    </xf>
    <xf numFmtId="0" fontId="4" fillId="55" borderId="2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9" fillId="55" borderId="23" xfId="0" applyFont="1" applyFill="1" applyBorder="1" applyAlignment="1">
      <alignment horizontal="right" vertical="center"/>
    </xf>
    <xf numFmtId="0" fontId="9" fillId="55" borderId="27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55" borderId="26" xfId="0" applyFont="1" applyFill="1" applyBorder="1" applyAlignment="1">
      <alignment vertical="center" wrapText="1"/>
    </xf>
    <xf numFmtId="0" fontId="4" fillId="55" borderId="23" xfId="0" applyFont="1" applyFill="1" applyBorder="1" applyAlignment="1">
      <alignment horizontal="right" vertical="center"/>
    </xf>
    <xf numFmtId="0" fontId="4" fillId="55" borderId="27" xfId="0" applyFont="1" applyFill="1" applyBorder="1" applyAlignment="1">
      <alignment horizontal="right" vertical="center"/>
    </xf>
    <xf numFmtId="0" fontId="43" fillId="51" borderId="23" xfId="0" applyFont="1" applyFill="1" applyBorder="1" applyAlignment="1">
      <alignment horizontal="center" vertical="center"/>
    </xf>
    <xf numFmtId="0" fontId="43" fillId="51" borderId="35" xfId="0" applyFont="1" applyFill="1" applyBorder="1" applyAlignment="1">
      <alignment horizontal="center" vertical="center"/>
    </xf>
    <xf numFmtId="0" fontId="43" fillId="51" borderId="27" xfId="0" applyFont="1" applyFill="1" applyBorder="1" applyAlignment="1">
      <alignment horizontal="center" vertical="center"/>
    </xf>
    <xf numFmtId="0" fontId="5" fillId="55" borderId="33" xfId="0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44" fillId="51" borderId="23" xfId="0" applyFont="1" applyFill="1" applyBorder="1" applyAlignment="1">
      <alignment horizontal="center" vertical="center"/>
    </xf>
    <xf numFmtId="0" fontId="4" fillId="51" borderId="35" xfId="0" applyFont="1" applyFill="1" applyBorder="1" applyAlignment="1">
      <alignment horizontal="center" vertical="center"/>
    </xf>
    <xf numFmtId="0" fontId="4" fillId="51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15" fillId="51" borderId="23" xfId="0" applyFont="1" applyFill="1" applyBorder="1" applyAlignment="1">
      <alignment horizontal="center" vertical="center"/>
    </xf>
    <xf numFmtId="0" fontId="15" fillId="51" borderId="35" xfId="0" applyFont="1" applyFill="1" applyBorder="1" applyAlignment="1">
      <alignment horizontal="center" vertical="center"/>
    </xf>
    <xf numFmtId="0" fontId="15" fillId="51" borderId="27" xfId="0" applyFont="1" applyFill="1" applyBorder="1" applyAlignment="1">
      <alignment horizontal="center" vertical="center"/>
    </xf>
    <xf numFmtId="0" fontId="41" fillId="51" borderId="23" xfId="0" applyFont="1" applyFill="1" applyBorder="1" applyAlignment="1">
      <alignment horizontal="center"/>
    </xf>
    <xf numFmtId="0" fontId="41" fillId="51" borderId="27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9" fillId="55" borderId="23" xfId="0" applyFont="1" applyFill="1" applyBorder="1" applyAlignment="1">
      <alignment horizontal="right" vertical="center" wrapText="1"/>
    </xf>
    <xf numFmtId="0" fontId="9" fillId="55" borderId="35" xfId="0" applyFont="1" applyFill="1" applyBorder="1" applyAlignment="1">
      <alignment horizontal="right" vertical="center" wrapText="1"/>
    </xf>
    <xf numFmtId="0" fontId="9" fillId="55" borderId="27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NumberFormat="1" applyFont="1" applyFill="1" applyBorder="1" applyAlignment="1" applyProtection="1">
      <alignment horizontal="center" vertical="top"/>
      <protection locked="0"/>
    </xf>
    <xf numFmtId="0" fontId="5" fillId="55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55" borderId="35" xfId="0" applyFont="1" applyFill="1" applyBorder="1" applyAlignment="1">
      <alignment horizontal="right" vertical="center"/>
    </xf>
    <xf numFmtId="0" fontId="4" fillId="55" borderId="3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55" borderId="23" xfId="0" applyFont="1" applyFill="1" applyBorder="1" applyAlignment="1">
      <alignment horizontal="right" vertical="center" wrapText="1"/>
    </xf>
    <xf numFmtId="0" fontId="9" fillId="55" borderId="35" xfId="0" applyFont="1" applyFill="1" applyBorder="1" applyAlignment="1">
      <alignment horizontal="right" vertical="center" wrapText="1"/>
    </xf>
    <xf numFmtId="49" fontId="4" fillId="55" borderId="20" xfId="0" applyNumberFormat="1" applyFont="1" applyFill="1" applyBorder="1" applyAlignment="1">
      <alignment horizontal="center" vertical="center" textRotation="90" wrapText="1"/>
    </xf>
    <xf numFmtId="49" fontId="5" fillId="0" borderId="28" xfId="0" applyNumberFormat="1" applyFont="1" applyBorder="1" applyAlignment="1">
      <alignment horizontal="center" vertical="center" textRotation="90" wrapText="1"/>
    </xf>
    <xf numFmtId="0" fontId="4" fillId="55" borderId="37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textRotation="90" wrapText="1"/>
    </xf>
    <xf numFmtId="0" fontId="4" fillId="55" borderId="28" xfId="0" applyFont="1" applyFill="1" applyBorder="1" applyAlignment="1">
      <alignment horizontal="center" vertical="center" textRotation="90" wrapText="1"/>
    </xf>
    <xf numFmtId="2" fontId="4" fillId="55" borderId="20" xfId="0" applyNumberFormat="1" applyFont="1" applyFill="1" applyBorder="1" applyAlignment="1">
      <alignment horizontal="center" vertical="center" textRotation="90" wrapText="1"/>
    </xf>
    <xf numFmtId="2" fontId="4" fillId="55" borderId="28" xfId="0" applyNumberFormat="1" applyFont="1" applyFill="1" applyBorder="1" applyAlignment="1">
      <alignment horizontal="center" vertical="center" textRotation="90" wrapText="1"/>
    </xf>
    <xf numFmtId="0" fontId="4" fillId="55" borderId="23" xfId="0" applyFont="1" applyFill="1" applyBorder="1" applyAlignment="1">
      <alignment horizontal="right" vertical="center" wrapText="1"/>
    </xf>
    <xf numFmtId="0" fontId="4" fillId="55" borderId="35" xfId="0" applyFont="1" applyFill="1" applyBorder="1" applyAlignment="1">
      <alignment horizontal="right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35" xfId="0" applyFont="1" applyFill="1" applyBorder="1" applyAlignment="1">
      <alignment horizontal="center" vertical="center" wrapText="1"/>
    </xf>
    <xf numFmtId="0" fontId="5" fillId="55" borderId="27" xfId="0" applyFont="1" applyFill="1" applyBorder="1" applyAlignment="1">
      <alignment horizontal="center" vertical="center" wrapText="1"/>
    </xf>
    <xf numFmtId="49" fontId="4" fillId="55" borderId="28" xfId="0" applyNumberFormat="1" applyFont="1" applyFill="1" applyBorder="1" applyAlignment="1">
      <alignment horizontal="center" vertical="center" textRotation="90" wrapText="1"/>
    </xf>
    <xf numFmtId="0" fontId="40" fillId="0" borderId="0" xfId="0" applyFont="1" applyBorder="1" applyAlignment="1">
      <alignment horizontal="center" vertic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xcel Built-in Normal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ali_light-98_gun" xfId="78"/>
    <cellStyle name="Normal 2" xfId="79"/>
    <cellStyle name="Normal 2 2 2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_9908m" xfId="87"/>
    <cellStyle name="Normal_Kazino kazino tauers klub" xfId="88"/>
    <cellStyle name="Normal_RS_spec_vent_17.05" xfId="89"/>
    <cellStyle name="Normal_Sheet1" xfId="90"/>
    <cellStyle name="Normal_TAME-POLIPLASTS" xfId="91"/>
    <cellStyle name="Note" xfId="92"/>
    <cellStyle name="Output" xfId="93"/>
    <cellStyle name="Parastais_Izveerstaa_taame-forma" xfId="94"/>
    <cellStyle name="Percent" xfId="95"/>
    <cellStyle name="Style 1" xfId="96"/>
    <cellStyle name="Style 1 2" xfId="97"/>
    <cellStyle name="Style 1 3" xfId="98"/>
    <cellStyle name="Style 1 4" xfId="99"/>
    <cellStyle name="Style 2" xfId="100"/>
    <cellStyle name="Style 2 2" xfId="101"/>
    <cellStyle name="Title" xfId="102"/>
    <cellStyle name="Total" xfId="103"/>
    <cellStyle name="Warning Text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Obrazec" xfId="122"/>
    <cellStyle name="Плохой" xfId="123"/>
    <cellStyle name="Пояснение" xfId="124"/>
    <cellStyle name="Примечание" xfId="125"/>
    <cellStyle name="Связанная ячейка" xfId="126"/>
    <cellStyle name="Текст предупреждения" xfId="127"/>
    <cellStyle name="Хороший" xfId="128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etajs\Local%20Settings\Temporary%20Internet%20Files\Content.IE5\9Y8Z09SM\Ts-3142_Valmiera_Purva_i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110" zoomScaleNormal="110" zoomScaleSheetLayoutView="100" zoomScalePageLayoutView="0" workbookViewId="0" topLeftCell="A16">
      <selection activeCell="I25" sqref="I25"/>
    </sheetView>
  </sheetViews>
  <sheetFormatPr defaultColWidth="9.140625" defaultRowHeight="12.75"/>
  <cols>
    <col min="1" max="1" width="18.7109375" style="55" customWidth="1"/>
    <col min="2" max="2" width="40.57421875" style="55" customWidth="1"/>
    <col min="3" max="3" width="10.57421875" style="55" customWidth="1"/>
    <col min="4" max="4" width="9.140625" style="55" customWidth="1"/>
    <col min="5" max="5" width="5.28125" style="55" customWidth="1"/>
    <col min="6" max="6" width="9.140625" style="55" hidden="1" customWidth="1"/>
    <col min="7" max="8" width="9.140625" style="55" customWidth="1"/>
    <col min="9" max="9" width="11.7109375" style="55" customWidth="1"/>
    <col min="10" max="10" width="9.140625" style="55" hidden="1" customWidth="1"/>
    <col min="11" max="11" width="2.140625" style="55" customWidth="1"/>
    <col min="12" max="16384" width="9.140625" style="55" customWidth="1"/>
  </cols>
  <sheetData>
    <row r="1" spans="1:3" ht="17.25" customHeight="1">
      <c r="A1" s="214" t="s">
        <v>45</v>
      </c>
      <c r="B1" s="214"/>
      <c r="C1" s="214"/>
    </row>
    <row r="2" spans="1:8" ht="15" customHeight="1">
      <c r="A2" s="214" t="s">
        <v>74</v>
      </c>
      <c r="B2" s="214"/>
      <c r="C2" s="214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84</v>
      </c>
      <c r="B4" s="211" t="s">
        <v>108</v>
      </c>
      <c r="C4" s="147"/>
      <c r="D4" s="218">
        <v>43603011548</v>
      </c>
      <c r="E4" s="219"/>
      <c r="F4" s="220"/>
      <c r="G4" s="140"/>
      <c r="H4" s="224" t="s">
        <v>109</v>
      </c>
      <c r="I4" s="225"/>
      <c r="J4" s="225"/>
      <c r="K4" s="226"/>
    </row>
    <row r="5" spans="1:11" ht="15" customHeight="1">
      <c r="A5" s="150"/>
      <c r="B5" s="151" t="s">
        <v>85</v>
      </c>
      <c r="C5" s="147"/>
      <c r="D5" s="227" t="s">
        <v>94</v>
      </c>
      <c r="E5" s="227"/>
      <c r="F5" s="227"/>
      <c r="G5" s="140"/>
      <c r="H5" s="228" t="s">
        <v>86</v>
      </c>
      <c r="I5" s="228"/>
      <c r="J5" s="228"/>
      <c r="K5" s="228"/>
    </row>
    <row r="6" spans="1:8" ht="15" customHeight="1">
      <c r="A6" s="150" t="s">
        <v>87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88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89</v>
      </c>
      <c r="B9" s="166"/>
      <c r="C9" s="147"/>
      <c r="D9" s="229"/>
      <c r="E9" s="230"/>
      <c r="F9" s="231"/>
      <c r="G9" s="140"/>
      <c r="H9" s="229"/>
      <c r="I9" s="230"/>
      <c r="J9" s="230"/>
      <c r="K9" s="231"/>
    </row>
    <row r="10" spans="1:11" ht="15" customHeight="1">
      <c r="A10" s="26"/>
      <c r="B10" s="151" t="s">
        <v>85</v>
      </c>
      <c r="C10" s="10"/>
      <c r="D10" s="227" t="s">
        <v>94</v>
      </c>
      <c r="E10" s="227"/>
      <c r="F10" s="227"/>
      <c r="G10" s="10"/>
      <c r="H10" s="228" t="s">
        <v>86</v>
      </c>
      <c r="I10" s="228"/>
      <c r="J10" s="228"/>
      <c r="K10" s="228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54.75" customHeight="1">
      <c r="A12" s="163" t="s">
        <v>90</v>
      </c>
      <c r="B12" s="221" t="s">
        <v>105</v>
      </c>
      <c r="C12" s="222"/>
      <c r="D12" s="222"/>
      <c r="E12" s="222"/>
      <c r="F12" s="222"/>
      <c r="G12" s="223"/>
      <c r="H12" s="229"/>
      <c r="I12" s="230"/>
      <c r="J12" s="230"/>
      <c r="K12" s="231"/>
    </row>
    <row r="13" spans="1:11" ht="16.5" customHeight="1">
      <c r="A13" s="163"/>
      <c r="B13" s="164"/>
      <c r="C13" s="165"/>
      <c r="D13" s="165"/>
      <c r="E13" s="10"/>
      <c r="F13" s="10"/>
      <c r="G13" s="10"/>
      <c r="H13" s="228" t="s">
        <v>91</v>
      </c>
      <c r="I13" s="228"/>
      <c r="J13" s="228"/>
      <c r="K13" s="228"/>
    </row>
    <row r="14" spans="1:7" s="10" customFormat="1" ht="39.75" customHeight="1">
      <c r="A14" s="37"/>
      <c r="B14" s="37"/>
      <c r="G14" s="84"/>
    </row>
    <row r="15" spans="1:11" s="10" customFormat="1" ht="15" customHeight="1">
      <c r="A15" s="26" t="s">
        <v>92</v>
      </c>
      <c r="B15" s="211" t="s">
        <v>111</v>
      </c>
      <c r="C15" s="78"/>
      <c r="D15" s="229" t="s">
        <v>110</v>
      </c>
      <c r="E15" s="230"/>
      <c r="F15" s="231"/>
      <c r="H15" s="229"/>
      <c r="I15" s="230"/>
      <c r="J15" s="230"/>
      <c r="K15" s="231"/>
    </row>
    <row r="16" spans="1:11" s="10" customFormat="1" ht="15" customHeight="1">
      <c r="A16" s="26"/>
      <c r="B16" s="151" t="s">
        <v>96</v>
      </c>
      <c r="C16" s="78"/>
      <c r="D16" s="227" t="s">
        <v>95</v>
      </c>
      <c r="E16" s="227"/>
      <c r="F16" s="227"/>
      <c r="H16" s="228" t="s">
        <v>93</v>
      </c>
      <c r="I16" s="228"/>
      <c r="J16" s="228"/>
      <c r="K16" s="228"/>
    </row>
    <row r="17" spans="1:3" s="10" customFormat="1" ht="15" customHeight="1">
      <c r="A17" s="16"/>
      <c r="B17" s="16"/>
      <c r="C17" s="46"/>
    </row>
    <row r="18" spans="1:3" s="10" customFormat="1" ht="15" customHeight="1">
      <c r="A18" s="16"/>
      <c r="B18" s="16"/>
      <c r="C18" s="46"/>
    </row>
    <row r="19" spans="1:3" s="10" customFormat="1" ht="15" customHeight="1">
      <c r="A19" s="16"/>
      <c r="B19" s="22"/>
      <c r="C19" s="78" t="s">
        <v>83</v>
      </c>
    </row>
    <row r="20" spans="1:3" s="10" customFormat="1" ht="12.75" customHeight="1">
      <c r="A20" s="56"/>
      <c r="B20" s="215"/>
      <c r="C20" s="215"/>
    </row>
    <row r="21" spans="1:3" s="10" customFormat="1" ht="41.25" customHeight="1">
      <c r="A21" s="45" t="s">
        <v>11</v>
      </c>
      <c r="B21" s="57" t="s">
        <v>9</v>
      </c>
      <c r="C21" s="57" t="s">
        <v>59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81</v>
      </c>
      <c r="C24" s="29">
        <f>'Buv. kop.A+N'!D39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16" t="s">
        <v>42</v>
      </c>
      <c r="B26" s="217"/>
      <c r="C26" s="50">
        <f>ROUND(C25*21%,2)</f>
        <v>0</v>
      </c>
    </row>
    <row r="27" spans="1:3" s="10" customFormat="1" ht="15" customHeight="1">
      <c r="A27" s="212" t="s">
        <v>6</v>
      </c>
      <c r="B27" s="213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20" ht="15" customHeight="1">
      <c r="A30" s="158" t="s">
        <v>97</v>
      </c>
      <c r="B30" s="166"/>
      <c r="C30" s="153"/>
      <c r="D30" s="229"/>
      <c r="E30" s="230"/>
      <c r="F30" s="231"/>
      <c r="G30" s="153"/>
      <c r="H30" s="232"/>
      <c r="I30" s="23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</row>
    <row r="31" spans="1:20" ht="15" customHeight="1">
      <c r="A31" s="155"/>
      <c r="B31" s="151" t="s">
        <v>100</v>
      </c>
      <c r="C31" s="153"/>
      <c r="D31" s="227" t="s">
        <v>98</v>
      </c>
      <c r="E31" s="227"/>
      <c r="F31" s="227"/>
      <c r="G31" s="153"/>
      <c r="H31" s="234" t="s">
        <v>99</v>
      </c>
      <c r="I31" s="234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4"/>
    </row>
    <row r="32" spans="1:20" ht="15" customHeight="1">
      <c r="A32" s="155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  <row r="33" spans="1:20" ht="15" customHeight="1">
      <c r="A33" s="155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4"/>
    </row>
    <row r="34" spans="1:20" ht="1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4"/>
    </row>
    <row r="35" spans="1:20" ht="15" customHeight="1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7"/>
    </row>
    <row r="36" spans="1:3" ht="15" customHeight="1">
      <c r="A36" s="67"/>
      <c r="C36" s="10"/>
    </row>
    <row r="37" ht="15" customHeight="1">
      <c r="C37" s="10"/>
    </row>
    <row r="38" ht="15" customHeight="1"/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ht="15" customHeight="1"/>
    <row r="43" ht="15" customHeight="1"/>
  </sheetData>
  <sheetProtection/>
  <mergeCells count="24">
    <mergeCell ref="H12:K12"/>
    <mergeCell ref="D30:F30"/>
    <mergeCell ref="D31:F31"/>
    <mergeCell ref="H30:I30"/>
    <mergeCell ref="H31:I31"/>
    <mergeCell ref="H13:K13"/>
    <mergeCell ref="D15:F15"/>
    <mergeCell ref="H15:K15"/>
    <mergeCell ref="D16:F16"/>
    <mergeCell ref="H16:K16"/>
    <mergeCell ref="H4:K4"/>
    <mergeCell ref="D5:F5"/>
    <mergeCell ref="H5:K5"/>
    <mergeCell ref="D9:F9"/>
    <mergeCell ref="H9:K9"/>
    <mergeCell ref="D10:F10"/>
    <mergeCell ref="H10:K10"/>
    <mergeCell ref="A27:B27"/>
    <mergeCell ref="A1:C1"/>
    <mergeCell ref="B20:C20"/>
    <mergeCell ref="A26:B26"/>
    <mergeCell ref="A2:C2"/>
    <mergeCell ref="D4:F4"/>
    <mergeCell ref="B12:G12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6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57421875" style="42" customWidth="1"/>
    <col min="2" max="2" width="9.00390625" style="42" customWidth="1"/>
    <col min="3" max="3" width="43.0039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" customHeight="1">
      <c r="A3" s="254" t="s">
        <v>84</v>
      </c>
      <c r="B3" s="255"/>
      <c r="C3" s="166"/>
      <c r="D3" s="147"/>
      <c r="E3" s="229"/>
      <c r="F3" s="230"/>
      <c r="G3" s="231"/>
      <c r="H3" s="140"/>
      <c r="I3" s="229"/>
      <c r="J3" s="230"/>
      <c r="K3" s="230"/>
      <c r="L3" s="231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27" t="s">
        <v>94</v>
      </c>
      <c r="F4" s="227"/>
      <c r="G4" s="227"/>
      <c r="H4" s="140"/>
      <c r="I4" s="228" t="s">
        <v>86</v>
      </c>
      <c r="J4" s="228"/>
      <c r="K4" s="228"/>
      <c r="L4" s="228"/>
      <c r="M4" s="147"/>
      <c r="N4" s="147"/>
      <c r="O4" s="147"/>
      <c r="P4" s="147"/>
    </row>
    <row r="5" spans="1:16" ht="21.75" customHeight="1">
      <c r="A5" s="256" t="s">
        <v>87</v>
      </c>
      <c r="B5" s="257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54" t="s">
        <v>89</v>
      </c>
      <c r="B8" s="255"/>
      <c r="C8" s="166"/>
      <c r="D8" s="147"/>
      <c r="E8" s="229"/>
      <c r="F8" s="230"/>
      <c r="G8" s="231"/>
      <c r="H8" s="140"/>
      <c r="I8" s="229"/>
      <c r="J8" s="230"/>
      <c r="K8" s="230"/>
      <c r="L8" s="231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27" t="s">
        <v>94</v>
      </c>
      <c r="F9" s="227"/>
      <c r="G9" s="227"/>
      <c r="H9" s="10"/>
      <c r="I9" s="228" t="s">
        <v>86</v>
      </c>
      <c r="J9" s="228"/>
      <c r="K9" s="228"/>
      <c r="L9" s="228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58" t="s">
        <v>90</v>
      </c>
      <c r="B11" s="253"/>
      <c r="C11" s="245" t="s">
        <v>105</v>
      </c>
      <c r="D11" s="246"/>
      <c r="E11" s="246"/>
      <c r="F11" s="246"/>
      <c r="G11" s="246"/>
      <c r="H11" s="10"/>
      <c r="I11" s="248"/>
      <c r="J11" s="248"/>
      <c r="K11" s="248"/>
      <c r="L11" s="248"/>
      <c r="M11" s="147"/>
      <c r="N11" s="147"/>
      <c r="O11" s="147"/>
      <c r="P11" s="147"/>
    </row>
    <row r="12" spans="1:16" ht="15.75" customHeight="1">
      <c r="A12" s="258"/>
      <c r="B12" s="253"/>
      <c r="C12" s="245"/>
      <c r="D12" s="246"/>
      <c r="E12" s="246"/>
      <c r="F12" s="246"/>
      <c r="G12" s="246"/>
      <c r="H12" s="10"/>
      <c r="I12" s="249"/>
      <c r="J12" s="249"/>
      <c r="K12" s="249"/>
      <c r="L12" s="249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52" t="s">
        <v>92</v>
      </c>
      <c r="B14" s="253"/>
      <c r="C14" s="166"/>
      <c r="D14" s="78"/>
      <c r="E14" s="229"/>
      <c r="F14" s="230"/>
      <c r="G14" s="231"/>
      <c r="H14" s="10"/>
      <c r="I14" s="229"/>
      <c r="J14" s="230"/>
      <c r="K14" s="230"/>
      <c r="L14" s="231"/>
    </row>
    <row r="15" spans="1:14" ht="15" customHeight="1">
      <c r="A15" s="10"/>
      <c r="B15" s="26"/>
      <c r="C15" s="151" t="s">
        <v>96</v>
      </c>
      <c r="D15" s="78"/>
      <c r="E15" s="227" t="s">
        <v>95</v>
      </c>
      <c r="F15" s="227"/>
      <c r="G15" s="227"/>
      <c r="H15" s="10"/>
      <c r="I15" s="228" t="s">
        <v>93</v>
      </c>
      <c r="J15" s="228"/>
      <c r="K15" s="228"/>
      <c r="L15" s="228"/>
      <c r="M15" s="10"/>
      <c r="N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65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60</v>
      </c>
    </row>
    <row r="21" spans="1:16" ht="17.25" customHeight="1">
      <c r="A21" s="261" t="s">
        <v>11</v>
      </c>
      <c r="B21" s="261" t="s">
        <v>47</v>
      </c>
      <c r="C21" s="243" t="s">
        <v>12</v>
      </c>
      <c r="D21" s="264" t="s">
        <v>13</v>
      </c>
      <c r="E21" s="264" t="s">
        <v>14</v>
      </c>
      <c r="F21" s="270" t="s">
        <v>15</v>
      </c>
      <c r="G21" s="271"/>
      <c r="H21" s="271"/>
      <c r="I21" s="271"/>
      <c r="J21" s="271"/>
      <c r="K21" s="272"/>
      <c r="L21" s="273" t="s">
        <v>34</v>
      </c>
      <c r="M21" s="274"/>
      <c r="N21" s="274"/>
      <c r="O21" s="274"/>
      <c r="P21" s="275"/>
    </row>
    <row r="22" spans="1:16" ht="67.5" customHeight="1">
      <c r="A22" s="262"/>
      <c r="B22" s="276"/>
      <c r="C22" s="263"/>
      <c r="D22" s="265"/>
      <c r="E22" s="265"/>
      <c r="F22" s="6" t="s">
        <v>7</v>
      </c>
      <c r="G22" s="159" t="s">
        <v>49</v>
      </c>
      <c r="H22" s="159" t="s">
        <v>50</v>
      </c>
      <c r="I22" s="160" t="s">
        <v>51</v>
      </c>
      <c r="J22" s="160" t="s">
        <v>52</v>
      </c>
      <c r="K22" s="159" t="s">
        <v>53</v>
      </c>
      <c r="L22" s="161" t="s">
        <v>17</v>
      </c>
      <c r="M22" s="7" t="s">
        <v>50</v>
      </c>
      <c r="N22" s="5" t="s">
        <v>51</v>
      </c>
      <c r="O22" s="5" t="s">
        <v>52</v>
      </c>
      <c r="P22" s="13" t="s">
        <v>54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04"/>
      <c r="D25" s="87"/>
      <c r="E25" s="87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20"/>
      <c r="D26" s="87"/>
      <c r="E26" s="87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86"/>
      <c r="D27" s="87"/>
      <c r="E27" s="88"/>
      <c r="F27" s="20"/>
      <c r="G27" s="34"/>
      <c r="H27" s="19"/>
      <c r="I27" s="9"/>
      <c r="J27" s="9"/>
      <c r="K27" s="9"/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135"/>
      <c r="D28" s="121"/>
      <c r="E28" s="118"/>
      <c r="F28" s="20"/>
      <c r="G28" s="34"/>
      <c r="H28" s="19"/>
      <c r="I28" s="9"/>
      <c r="J28" s="9"/>
      <c r="K28" s="9"/>
      <c r="L28" s="36">
        <f aca="true" t="shared" si="0" ref="L28:L35">ROUND(E28*F28,2)</f>
        <v>0</v>
      </c>
      <c r="M28" s="9">
        <f aca="true" t="shared" si="1" ref="M28:M35">ROUND(E28*H28,2)</f>
        <v>0</v>
      </c>
      <c r="N28" s="9">
        <f aca="true" t="shared" si="2" ref="N28:N35">ROUND(E28*I28,2)</f>
        <v>0</v>
      </c>
      <c r="O28" s="12">
        <f aca="true" t="shared" si="3" ref="O28:O35">ROUND(E28*J28,2)</f>
        <v>0</v>
      </c>
      <c r="P28" s="15">
        <f aca="true" t="shared" si="4" ref="P28:P35">SUM(M28:O28)</f>
        <v>0</v>
      </c>
    </row>
    <row r="29" spans="1:16" s="10" customFormat="1" ht="15" customHeight="1">
      <c r="A29" s="87"/>
      <c r="B29" s="91"/>
      <c r="C29" s="122"/>
      <c r="D29" s="87"/>
      <c r="E29" s="88"/>
      <c r="F29" s="20"/>
      <c r="G29" s="34"/>
      <c r="H29" s="19"/>
      <c r="I29" s="9"/>
      <c r="J29" s="9"/>
      <c r="K29" s="9"/>
      <c r="L29" s="36">
        <f t="shared" si="0"/>
        <v>0</v>
      </c>
      <c r="M29" s="9">
        <f t="shared" si="1"/>
        <v>0</v>
      </c>
      <c r="N29" s="9">
        <f t="shared" si="2"/>
        <v>0</v>
      </c>
      <c r="O29" s="12">
        <f t="shared" si="3"/>
        <v>0</v>
      </c>
      <c r="P29" s="15">
        <f t="shared" si="4"/>
        <v>0</v>
      </c>
    </row>
    <row r="30" spans="1:16" s="10" customFormat="1" ht="15" customHeight="1">
      <c r="A30" s="87"/>
      <c r="B30" s="91"/>
      <c r="C30" s="122"/>
      <c r="D30" s="87"/>
      <c r="E30" s="88"/>
      <c r="F30" s="20"/>
      <c r="G30" s="34"/>
      <c r="H30" s="1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5" customHeight="1">
      <c r="A31" s="87"/>
      <c r="B31" s="91"/>
      <c r="C31" s="122"/>
      <c r="D31" s="87"/>
      <c r="E31" s="88"/>
      <c r="F31" s="20"/>
      <c r="G31" s="34"/>
      <c r="H31" s="19"/>
      <c r="I31" s="9"/>
      <c r="J31" s="9"/>
      <c r="K31" s="9"/>
      <c r="L31" s="36">
        <f t="shared" si="0"/>
        <v>0</v>
      </c>
      <c r="M31" s="9">
        <f t="shared" si="1"/>
        <v>0</v>
      </c>
      <c r="N31" s="9">
        <f t="shared" si="2"/>
        <v>0</v>
      </c>
      <c r="O31" s="12">
        <f t="shared" si="3"/>
        <v>0</v>
      </c>
      <c r="P31" s="15">
        <f t="shared" si="4"/>
        <v>0</v>
      </c>
    </row>
    <row r="32" spans="1:16" s="10" customFormat="1" ht="15" customHeight="1">
      <c r="A32" s="87"/>
      <c r="B32" s="91"/>
      <c r="C32" s="122"/>
      <c r="D32" s="87"/>
      <c r="E32" s="88"/>
      <c r="F32" s="20"/>
      <c r="G32" s="34"/>
      <c r="H32" s="19"/>
      <c r="I32" s="9"/>
      <c r="J32" s="9"/>
      <c r="K32" s="9"/>
      <c r="L32" s="36">
        <f t="shared" si="0"/>
        <v>0</v>
      </c>
      <c r="M32" s="9">
        <f t="shared" si="1"/>
        <v>0</v>
      </c>
      <c r="N32" s="9">
        <f t="shared" si="2"/>
        <v>0</v>
      </c>
      <c r="O32" s="12">
        <f t="shared" si="3"/>
        <v>0</v>
      </c>
      <c r="P32" s="15">
        <f t="shared" si="4"/>
        <v>0</v>
      </c>
    </row>
    <row r="33" spans="1:16" s="10" customFormat="1" ht="15" customHeight="1">
      <c r="A33" s="87"/>
      <c r="B33" s="91"/>
      <c r="C33" s="122"/>
      <c r="D33" s="87"/>
      <c r="E33" s="88"/>
      <c r="F33" s="20"/>
      <c r="G33" s="34"/>
      <c r="H33" s="19"/>
      <c r="I33" s="9"/>
      <c r="J33" s="9"/>
      <c r="K33" s="9"/>
      <c r="L33" s="36">
        <f t="shared" si="0"/>
        <v>0</v>
      </c>
      <c r="M33" s="9">
        <f t="shared" si="1"/>
        <v>0</v>
      </c>
      <c r="N33" s="9">
        <f t="shared" si="2"/>
        <v>0</v>
      </c>
      <c r="O33" s="12">
        <f t="shared" si="3"/>
        <v>0</v>
      </c>
      <c r="P33" s="15">
        <f t="shared" si="4"/>
        <v>0</v>
      </c>
    </row>
    <row r="34" spans="1:16" s="10" customFormat="1" ht="15" customHeight="1">
      <c r="A34" s="87"/>
      <c r="B34" s="91"/>
      <c r="C34" s="122"/>
      <c r="D34" s="87"/>
      <c r="E34" s="88"/>
      <c r="F34" s="20"/>
      <c r="G34" s="34"/>
      <c r="H34" s="19"/>
      <c r="I34" s="9"/>
      <c r="J34" s="9"/>
      <c r="K34" s="9"/>
      <c r="L34" s="36">
        <f t="shared" si="0"/>
        <v>0</v>
      </c>
      <c r="M34" s="9">
        <f t="shared" si="1"/>
        <v>0</v>
      </c>
      <c r="N34" s="9">
        <f t="shared" si="2"/>
        <v>0</v>
      </c>
      <c r="O34" s="12">
        <f t="shared" si="3"/>
        <v>0</v>
      </c>
      <c r="P34" s="15">
        <f t="shared" si="4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/>
      <c r="L35" s="36">
        <f t="shared" si="0"/>
        <v>0</v>
      </c>
      <c r="M35" s="9">
        <f t="shared" si="1"/>
        <v>0</v>
      </c>
      <c r="N35" s="9">
        <f t="shared" si="2"/>
        <v>0</v>
      </c>
      <c r="O35" s="12">
        <f t="shared" si="3"/>
        <v>0</v>
      </c>
      <c r="P35" s="15">
        <f t="shared" si="4"/>
        <v>0</v>
      </c>
    </row>
    <row r="36" spans="1:16" s="10" customFormat="1" ht="12.75">
      <c r="A36" s="4"/>
      <c r="B36" s="4"/>
      <c r="C36" s="70"/>
      <c r="D36" s="69"/>
      <c r="E36" s="69"/>
      <c r="F36" s="20">
        <v>0</v>
      </c>
      <c r="G36" s="34">
        <v>0</v>
      </c>
      <c r="H36" s="19">
        <v>0</v>
      </c>
      <c r="I36" s="9">
        <v>0</v>
      </c>
      <c r="J36" s="9">
        <v>0</v>
      </c>
      <c r="K36" s="9">
        <f>SUM(H36:J36)</f>
        <v>0</v>
      </c>
      <c r="L36" s="36">
        <f>ROUND(E36*F36,2)</f>
        <v>0</v>
      </c>
      <c r="M36" s="9">
        <f>ROUND(E36*H36,2)</f>
        <v>0</v>
      </c>
      <c r="N36" s="9">
        <f>ROUND(E36*I36,2)</f>
        <v>0</v>
      </c>
      <c r="O36" s="12">
        <f>ROUND(E36*J36,2)</f>
        <v>0</v>
      </c>
      <c r="P36" s="15">
        <f>SUM(M36:O36)</f>
        <v>0</v>
      </c>
    </row>
    <row r="37" spans="1:16" s="10" customFormat="1" ht="12.75">
      <c r="A37" s="192"/>
      <c r="B37" s="192"/>
      <c r="C37" s="193" t="s">
        <v>8</v>
      </c>
      <c r="D37" s="194"/>
      <c r="E37" s="194"/>
      <c r="F37" s="172"/>
      <c r="G37" s="173"/>
      <c r="H37" s="174"/>
      <c r="I37" s="174"/>
      <c r="J37" s="174"/>
      <c r="K37" s="174"/>
      <c r="L37" s="195">
        <f>SUM(L25:L36)</f>
        <v>0</v>
      </c>
      <c r="M37" s="196">
        <f>SUM(M25:M36)</f>
        <v>0</v>
      </c>
      <c r="N37" s="196">
        <f>SUM(N25:N36)</f>
        <v>0</v>
      </c>
      <c r="O37" s="196">
        <f>SUM(O25:O36)</f>
        <v>0</v>
      </c>
      <c r="P37" s="198">
        <f>SUM(P25:P36)</f>
        <v>0</v>
      </c>
    </row>
    <row r="38" spans="1:16" s="10" customFormat="1" ht="12.75">
      <c r="A38" s="268" t="s">
        <v>43</v>
      </c>
      <c r="B38" s="269"/>
      <c r="C38" s="269"/>
      <c r="D38" s="269"/>
      <c r="E38" s="269"/>
      <c r="F38" s="269"/>
      <c r="G38" s="269"/>
      <c r="H38" s="269"/>
      <c r="I38" s="43"/>
      <c r="J38" s="44"/>
      <c r="K38" s="9"/>
      <c r="L38" s="36"/>
      <c r="M38" s="9"/>
      <c r="N38" s="9">
        <f>ROUND(N37*I38,2)</f>
        <v>0</v>
      </c>
      <c r="O38" s="12"/>
      <c r="P38" s="15">
        <f>SUM(M38:O38)</f>
        <v>0</v>
      </c>
    </row>
    <row r="39" spans="1:16" s="10" customFormat="1" ht="12.75">
      <c r="A39" s="259" t="s">
        <v>35</v>
      </c>
      <c r="B39" s="260"/>
      <c r="C39" s="260"/>
      <c r="D39" s="260"/>
      <c r="E39" s="260"/>
      <c r="F39" s="260"/>
      <c r="G39" s="260"/>
      <c r="H39" s="260"/>
      <c r="I39" s="43"/>
      <c r="J39" s="44"/>
      <c r="K39" s="9"/>
      <c r="L39" s="48">
        <f>SUM(L37:L38)</f>
        <v>0</v>
      </c>
      <c r="M39" s="49">
        <f>SUM(M37:M38)</f>
        <v>0</v>
      </c>
      <c r="N39" s="49">
        <f>SUM(N37:N38)</f>
        <v>0</v>
      </c>
      <c r="O39" s="49">
        <f>SUM(O37:O38)</f>
        <v>0</v>
      </c>
      <c r="P39" s="47">
        <f>SUM(M39:O39)</f>
        <v>0</v>
      </c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13" ht="12.75" customHeight="1">
      <c r="A43" s="239" t="s">
        <v>97</v>
      </c>
      <c r="B43" s="240"/>
      <c r="C43" s="166"/>
      <c r="D43" s="153"/>
      <c r="E43" s="229"/>
      <c r="F43" s="230"/>
      <c r="G43" s="231"/>
      <c r="H43" s="153"/>
      <c r="I43" s="232"/>
      <c r="J43" s="233"/>
      <c r="K43" s="31"/>
      <c r="L43" s="1"/>
      <c r="M43" s="10">
        <f>'Buv. kop.A+N'!$G$43</f>
        <v>0</v>
      </c>
    </row>
    <row r="44" spans="1:13" ht="12.75" customHeight="1">
      <c r="A44" s="67"/>
      <c r="B44" s="155"/>
      <c r="C44" s="151" t="s">
        <v>100</v>
      </c>
      <c r="D44" s="153"/>
      <c r="E44" s="227" t="s">
        <v>98</v>
      </c>
      <c r="F44" s="227"/>
      <c r="G44" s="227"/>
      <c r="H44" s="153"/>
      <c r="I44" s="234" t="s">
        <v>99</v>
      </c>
      <c r="J44" s="234"/>
      <c r="K44" s="31"/>
      <c r="L44" s="1"/>
      <c r="M44" s="10">
        <f>'Buv. kop.A+N'!$G$44</f>
        <v>0</v>
      </c>
    </row>
    <row r="45" spans="1:14" ht="12.75" customHeight="1">
      <c r="A45" s="68"/>
      <c r="B45" s="68"/>
      <c r="C45" s="10"/>
      <c r="F45" s="21"/>
      <c r="G45" s="21"/>
      <c r="J45" s="10"/>
      <c r="K45" s="10"/>
      <c r="L45" s="1"/>
      <c r="M45" s="10"/>
      <c r="N45" s="10"/>
    </row>
    <row r="46" spans="1:14" ht="12.75" customHeight="1">
      <c r="A46" s="67"/>
      <c r="B46" s="67"/>
      <c r="C46" s="10"/>
      <c r="F46" s="21"/>
      <c r="G46" s="21"/>
      <c r="J46" s="10"/>
      <c r="K46" s="10"/>
      <c r="L46" s="1"/>
      <c r="M46" s="10">
        <f>'Buv. kop.A+N'!$G$46</f>
        <v>0</v>
      </c>
      <c r="N46" s="10"/>
    </row>
    <row r="47" spans="1:13" ht="12.75" customHeight="1">
      <c r="A47" s="41"/>
      <c r="B47" s="41"/>
      <c r="C47" s="21"/>
      <c r="D47" s="21"/>
      <c r="E47" s="21"/>
      <c r="F47" s="35"/>
      <c r="G47" s="21"/>
      <c r="K47" s="31"/>
      <c r="L47" s="1"/>
      <c r="M47" s="10">
        <f>'Buv. kop.A+N'!$G$47</f>
        <v>0</v>
      </c>
    </row>
    <row r="48" spans="1:12" ht="12.75" customHeight="1">
      <c r="A48" s="41"/>
      <c r="B48" s="41"/>
      <c r="C48" s="21"/>
      <c r="D48" s="21"/>
      <c r="E48" s="21"/>
      <c r="F48" s="35"/>
      <c r="G48" s="21"/>
      <c r="K48" s="31"/>
      <c r="L48" s="1"/>
    </row>
    <row r="49" spans="1:8" ht="12.75" customHeight="1">
      <c r="A49" s="41"/>
      <c r="B49" s="41"/>
      <c r="C49" s="21"/>
      <c r="D49" s="21"/>
      <c r="E49" s="21"/>
      <c r="F49" s="21"/>
      <c r="G49" s="35"/>
      <c r="H49" s="21"/>
    </row>
    <row r="50" spans="1:8" ht="12.75" customHeight="1">
      <c r="A50" s="41"/>
      <c r="B50" s="41"/>
      <c r="C50" s="21"/>
      <c r="D50" s="21"/>
      <c r="E50" s="21"/>
      <c r="F50" s="21"/>
      <c r="G50" s="35"/>
      <c r="H50" s="21"/>
    </row>
    <row r="51" spans="1:8" ht="12.75" customHeight="1">
      <c r="A51" s="41"/>
      <c r="B51" s="41"/>
      <c r="C51" s="21"/>
      <c r="D51" s="21"/>
      <c r="E51" s="21"/>
      <c r="F51" s="21"/>
      <c r="G51" s="35"/>
      <c r="H51" s="21"/>
    </row>
    <row r="52" spans="1:8" ht="12.75" customHeight="1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</sheetData>
  <sheetProtection/>
  <autoFilter ref="A24:P39"/>
  <mergeCells count="35">
    <mergeCell ref="E44:G44"/>
    <mergeCell ref="I44:J44"/>
    <mergeCell ref="A14:B14"/>
    <mergeCell ref="E14:G14"/>
    <mergeCell ref="I14:L14"/>
    <mergeCell ref="E15:G15"/>
    <mergeCell ref="I15:L15"/>
    <mergeCell ref="A43:B43"/>
    <mergeCell ref="E43:G43"/>
    <mergeCell ref="I43:J43"/>
    <mergeCell ref="A8:B8"/>
    <mergeCell ref="E8:G8"/>
    <mergeCell ref="I8:L8"/>
    <mergeCell ref="E9:G9"/>
    <mergeCell ref="I9:L9"/>
    <mergeCell ref="A11:B12"/>
    <mergeCell ref="I11:L11"/>
    <mergeCell ref="I12:L12"/>
    <mergeCell ref="C11:G12"/>
    <mergeCell ref="A39:H39"/>
    <mergeCell ref="A21:A22"/>
    <mergeCell ref="C21:C22"/>
    <mergeCell ref="D21:D22"/>
    <mergeCell ref="E21:E22"/>
    <mergeCell ref="F21:K21"/>
    <mergeCell ref="L21:P21"/>
    <mergeCell ref="A2:P2"/>
    <mergeCell ref="B21:B22"/>
    <mergeCell ref="A38:H38"/>
    <mergeCell ref="A3:B3"/>
    <mergeCell ref="E3:G3"/>
    <mergeCell ref="I3:L3"/>
    <mergeCell ref="E4:G4"/>
    <mergeCell ref="I4:L4"/>
    <mergeCell ref="A5:B5"/>
  </mergeCells>
  <conditionalFormatting sqref="B27:B35">
    <cfRule type="expression" priority="1" dxfId="0" stopIfTrue="1">
      <formula>#REF!</formula>
    </cfRule>
  </conditionalFormatting>
  <printOptions/>
  <pageMargins left="0.5511811023622047" right="0.5511811023622047" top="0.5118110236220472" bottom="0.5118110236220472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1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9.57421875" style="42" customWidth="1"/>
    <col min="2" max="2" width="8.8515625" style="42" customWidth="1"/>
    <col min="3" max="3" width="42.8515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" customHeight="1">
      <c r="A3" s="254" t="s">
        <v>84</v>
      </c>
      <c r="B3" s="255"/>
      <c r="C3" s="166"/>
      <c r="D3" s="147"/>
      <c r="E3" s="229"/>
      <c r="F3" s="230"/>
      <c r="G3" s="231"/>
      <c r="H3" s="140"/>
      <c r="I3" s="229"/>
      <c r="J3" s="230"/>
      <c r="K3" s="230"/>
      <c r="L3" s="231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27" t="s">
        <v>94</v>
      </c>
      <c r="F4" s="227"/>
      <c r="G4" s="227"/>
      <c r="H4" s="140"/>
      <c r="I4" s="228" t="s">
        <v>86</v>
      </c>
      <c r="J4" s="228"/>
      <c r="K4" s="228"/>
      <c r="L4" s="228"/>
      <c r="M4" s="147"/>
      <c r="N4" s="147"/>
      <c r="O4" s="147"/>
      <c r="P4" s="147"/>
    </row>
    <row r="5" spans="1:16" ht="15" customHeight="1">
      <c r="A5" s="256" t="s">
        <v>87</v>
      </c>
      <c r="B5" s="257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54" t="s">
        <v>89</v>
      </c>
      <c r="B8" s="255"/>
      <c r="C8" s="166"/>
      <c r="D8" s="147"/>
      <c r="E8" s="229"/>
      <c r="F8" s="230"/>
      <c r="G8" s="231"/>
      <c r="H8" s="140"/>
      <c r="I8" s="229"/>
      <c r="J8" s="230"/>
      <c r="K8" s="230"/>
      <c r="L8" s="231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27" t="s">
        <v>94</v>
      </c>
      <c r="F9" s="227"/>
      <c r="G9" s="227"/>
      <c r="H9" s="10"/>
      <c r="I9" s="228" t="s">
        <v>86</v>
      </c>
      <c r="J9" s="228"/>
      <c r="K9" s="228"/>
      <c r="L9" s="228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58" t="s">
        <v>90</v>
      </c>
      <c r="B11" s="253"/>
      <c r="C11" s="245" t="s">
        <v>105</v>
      </c>
      <c r="D11" s="246"/>
      <c r="E11" s="246"/>
      <c r="F11" s="246"/>
      <c r="G11" s="246"/>
      <c r="H11" s="246"/>
      <c r="I11" s="248"/>
      <c r="J11" s="248"/>
      <c r="K11" s="248"/>
      <c r="L11" s="248"/>
      <c r="M11" s="147"/>
      <c r="N11" s="147"/>
      <c r="O11" s="147"/>
      <c r="P11" s="147"/>
    </row>
    <row r="12" spans="1:16" ht="10.5" customHeight="1">
      <c r="A12" s="258"/>
      <c r="B12" s="253"/>
      <c r="C12" s="245"/>
      <c r="D12" s="246"/>
      <c r="E12" s="246"/>
      <c r="F12" s="246"/>
      <c r="G12" s="246"/>
      <c r="H12" s="246"/>
      <c r="I12" s="249"/>
      <c r="J12" s="249"/>
      <c r="K12" s="249"/>
      <c r="L12" s="249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52" t="s">
        <v>92</v>
      </c>
      <c r="B14" s="253"/>
      <c r="C14" s="166"/>
      <c r="D14" s="78"/>
      <c r="E14" s="229"/>
      <c r="F14" s="230"/>
      <c r="G14" s="231"/>
      <c r="H14" s="10"/>
      <c r="I14" s="229"/>
      <c r="J14" s="230"/>
      <c r="K14" s="230"/>
      <c r="L14" s="231"/>
    </row>
    <row r="15" spans="1:13" ht="15" customHeight="1">
      <c r="A15" s="10"/>
      <c r="B15" s="26"/>
      <c r="C15" s="151" t="s">
        <v>96</v>
      </c>
      <c r="D15" s="78"/>
      <c r="E15" s="227" t="s">
        <v>95</v>
      </c>
      <c r="F15" s="227"/>
      <c r="G15" s="227"/>
      <c r="H15" s="10"/>
      <c r="I15" s="228" t="s">
        <v>93</v>
      </c>
      <c r="J15" s="228"/>
      <c r="K15" s="228"/>
      <c r="L15" s="228"/>
      <c r="M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2.7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66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67</v>
      </c>
    </row>
    <row r="21" spans="1:16" ht="17.25" customHeight="1">
      <c r="A21" s="261" t="s">
        <v>11</v>
      </c>
      <c r="B21" s="261" t="s">
        <v>47</v>
      </c>
      <c r="C21" s="243" t="s">
        <v>12</v>
      </c>
      <c r="D21" s="264" t="s">
        <v>13</v>
      </c>
      <c r="E21" s="264" t="s">
        <v>14</v>
      </c>
      <c r="F21" s="270" t="s">
        <v>15</v>
      </c>
      <c r="G21" s="271"/>
      <c r="H21" s="271"/>
      <c r="I21" s="271"/>
      <c r="J21" s="271"/>
      <c r="K21" s="272"/>
      <c r="L21" s="273" t="s">
        <v>34</v>
      </c>
      <c r="M21" s="274"/>
      <c r="N21" s="274"/>
      <c r="O21" s="274"/>
      <c r="P21" s="275"/>
    </row>
    <row r="22" spans="1:16" ht="67.5" customHeight="1">
      <c r="A22" s="262"/>
      <c r="B22" s="276"/>
      <c r="C22" s="263"/>
      <c r="D22" s="265"/>
      <c r="E22" s="265"/>
      <c r="F22" s="6" t="s">
        <v>7</v>
      </c>
      <c r="G22" s="159" t="s">
        <v>49</v>
      </c>
      <c r="H22" s="7" t="s">
        <v>50</v>
      </c>
      <c r="I22" s="5" t="s">
        <v>51</v>
      </c>
      <c r="J22" s="5" t="s">
        <v>52</v>
      </c>
      <c r="K22" s="7" t="s">
        <v>53</v>
      </c>
      <c r="L22" s="161" t="s">
        <v>17</v>
      </c>
      <c r="M22" s="7" t="s">
        <v>50</v>
      </c>
      <c r="N22" s="5" t="s">
        <v>51</v>
      </c>
      <c r="O22" s="5" t="s">
        <v>52</v>
      </c>
      <c r="P22" s="13" t="s">
        <v>54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96"/>
      <c r="B25" s="96"/>
      <c r="C25" s="123"/>
      <c r="D25" s="96"/>
      <c r="E25" s="99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00"/>
      <c r="D26" s="87"/>
      <c r="E26" s="88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101"/>
      <c r="D27" s="87"/>
      <c r="E27" s="88"/>
      <c r="F27" s="20"/>
      <c r="G27" s="34"/>
      <c r="H27" s="19"/>
      <c r="I27" s="9"/>
      <c r="J27" s="9"/>
      <c r="K27" s="9">
        <f aca="true" t="shared" si="0" ref="K27:K32">SUM(H27:J27)</f>
        <v>0</v>
      </c>
      <c r="L27" s="36">
        <f aca="true" t="shared" si="1" ref="L27:L32">ROUND(E27*F27,2)</f>
        <v>0</v>
      </c>
      <c r="M27" s="9">
        <f aca="true" t="shared" si="2" ref="M27:M32">ROUND(E27*H27,2)</f>
        <v>0</v>
      </c>
      <c r="N27" s="9">
        <f aca="true" t="shared" si="3" ref="N27:N32">ROUND(E27*I27,2)</f>
        <v>0</v>
      </c>
      <c r="O27" s="12">
        <f aca="true" t="shared" si="4" ref="O27:O32">ROUND(E27*J27,2)</f>
        <v>0</v>
      </c>
      <c r="P27" s="15">
        <f aca="true" t="shared" si="5" ref="P27:P32">SUM(M27:O27)</f>
        <v>0</v>
      </c>
    </row>
    <row r="28" spans="1:16" s="10" customFormat="1" ht="15" customHeight="1">
      <c r="A28" s="87"/>
      <c r="B28" s="91"/>
      <c r="C28" s="101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101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101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13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89"/>
      <c r="D32" s="87"/>
      <c r="E32" s="88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4"/>
      <c r="B33" s="4"/>
      <c r="C33" s="70"/>
      <c r="D33" s="69"/>
      <c r="E33" s="69"/>
      <c r="F33" s="20">
        <v>0</v>
      </c>
      <c r="G33" s="34">
        <v>0</v>
      </c>
      <c r="H33" s="19">
        <v>0</v>
      </c>
      <c r="I33" s="9">
        <v>0</v>
      </c>
      <c r="J33" s="9">
        <v>0</v>
      </c>
      <c r="K33" s="9">
        <f>SUM(H33:J33)</f>
        <v>0</v>
      </c>
      <c r="L33" s="36">
        <f>ROUND(E33*F33,2)</f>
        <v>0</v>
      </c>
      <c r="M33" s="9">
        <f>ROUND(E33*H33,2)</f>
        <v>0</v>
      </c>
      <c r="N33" s="9">
        <f>ROUND(E33*I33,2)</f>
        <v>0</v>
      </c>
      <c r="O33" s="12">
        <f>ROUND(E33*J33,2)</f>
        <v>0</v>
      </c>
      <c r="P33" s="15">
        <f>SUM(M33:O33)</f>
        <v>0</v>
      </c>
    </row>
    <row r="34" spans="1:16" s="10" customFormat="1" ht="12.75">
      <c r="A34" s="192"/>
      <c r="B34" s="192"/>
      <c r="C34" s="193" t="s">
        <v>8</v>
      </c>
      <c r="D34" s="194"/>
      <c r="E34" s="194"/>
      <c r="F34" s="172"/>
      <c r="G34" s="173"/>
      <c r="H34" s="174"/>
      <c r="I34" s="174"/>
      <c r="J34" s="174"/>
      <c r="K34" s="174"/>
      <c r="L34" s="195">
        <f>SUM(L25:L33)</f>
        <v>0</v>
      </c>
      <c r="M34" s="196">
        <f>SUM(M25:M33)</f>
        <v>0</v>
      </c>
      <c r="N34" s="196">
        <f>SUM(N25:N33)</f>
        <v>0</v>
      </c>
      <c r="O34" s="196">
        <f>SUM(O25:O33)</f>
        <v>0</v>
      </c>
      <c r="P34" s="198">
        <f>SUM(P25:P33)</f>
        <v>0</v>
      </c>
    </row>
    <row r="35" spans="1:16" s="10" customFormat="1" ht="12.75" customHeight="1">
      <c r="A35" s="268" t="s">
        <v>43</v>
      </c>
      <c r="B35" s="269"/>
      <c r="C35" s="269"/>
      <c r="D35" s="269"/>
      <c r="E35" s="269"/>
      <c r="F35" s="269"/>
      <c r="G35" s="269"/>
      <c r="H35" s="269"/>
      <c r="I35" s="43"/>
      <c r="J35" s="44"/>
      <c r="K35" s="9"/>
      <c r="L35" s="36"/>
      <c r="M35" s="9"/>
      <c r="N35" s="9">
        <f>ROUND(N34*I35,2)</f>
        <v>0</v>
      </c>
      <c r="O35" s="12"/>
      <c r="P35" s="15">
        <f>SUM(M35:O35)</f>
        <v>0</v>
      </c>
    </row>
    <row r="36" spans="1:16" s="10" customFormat="1" ht="12.75" customHeight="1">
      <c r="A36" s="259" t="s">
        <v>35</v>
      </c>
      <c r="B36" s="260"/>
      <c r="C36" s="260"/>
      <c r="D36" s="260"/>
      <c r="E36" s="260"/>
      <c r="F36" s="260"/>
      <c r="G36" s="260"/>
      <c r="H36" s="260"/>
      <c r="I36" s="43"/>
      <c r="J36" s="44"/>
      <c r="K36" s="9"/>
      <c r="L36" s="48">
        <f>SUM(L34:L35)</f>
        <v>0</v>
      </c>
      <c r="M36" s="49">
        <f>SUM(M34:M35)</f>
        <v>0</v>
      </c>
      <c r="N36" s="49">
        <f>SUM(N34:N35)</f>
        <v>0</v>
      </c>
      <c r="O36" s="49">
        <f>SUM(O34:O35)</f>
        <v>0</v>
      </c>
      <c r="P36" s="47">
        <f>SUM(M36:O36)</f>
        <v>0</v>
      </c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14" ht="12.75" customHeight="1">
      <c r="A40" s="239" t="s">
        <v>97</v>
      </c>
      <c r="B40" s="240"/>
      <c r="C40" s="166"/>
      <c r="D40" s="153"/>
      <c r="E40" s="229"/>
      <c r="F40" s="230"/>
      <c r="G40" s="231"/>
      <c r="H40" s="153"/>
      <c r="I40" s="232"/>
      <c r="J40" s="233"/>
      <c r="K40" s="31"/>
      <c r="L40" s="1"/>
      <c r="M40" s="10"/>
      <c r="N40" s="10"/>
    </row>
    <row r="41" spans="1:14" ht="12.75" customHeight="1">
      <c r="A41" s="67"/>
      <c r="B41" s="155"/>
      <c r="C41" s="151" t="s">
        <v>100</v>
      </c>
      <c r="D41" s="153"/>
      <c r="E41" s="227" t="s">
        <v>98</v>
      </c>
      <c r="F41" s="227"/>
      <c r="G41" s="227"/>
      <c r="H41" s="153"/>
      <c r="I41" s="234" t="s">
        <v>99</v>
      </c>
      <c r="J41" s="234"/>
      <c r="K41" s="31"/>
      <c r="L41" s="1"/>
      <c r="M41" s="10">
        <f>'Buv. kop.A+N'!$G$46</f>
        <v>0</v>
      </c>
      <c r="N41" s="10"/>
    </row>
    <row r="42" spans="1:13" ht="12.75" customHeight="1">
      <c r="A42" s="41"/>
      <c r="B42" s="41"/>
      <c r="C42" s="21"/>
      <c r="D42" s="21"/>
      <c r="E42" s="21"/>
      <c r="F42" s="35"/>
      <c r="G42" s="21"/>
      <c r="K42" s="31"/>
      <c r="L42" s="1"/>
      <c r="M42" s="10">
        <f>'Buv. kop.A+N'!$G$47</f>
        <v>0</v>
      </c>
    </row>
    <row r="43" spans="1:12" ht="12.75" customHeight="1">
      <c r="A43" s="41"/>
      <c r="B43" s="41"/>
      <c r="C43" s="21"/>
      <c r="D43" s="21"/>
      <c r="E43" s="21"/>
      <c r="F43" s="35"/>
      <c r="G43" s="21"/>
      <c r="K43" s="31"/>
      <c r="L43" s="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</sheetData>
  <sheetProtection/>
  <autoFilter ref="A24:P36"/>
  <mergeCells count="35">
    <mergeCell ref="E41:G41"/>
    <mergeCell ref="I41:J41"/>
    <mergeCell ref="A14:B14"/>
    <mergeCell ref="E14:G14"/>
    <mergeCell ref="I14:L14"/>
    <mergeCell ref="E15:G15"/>
    <mergeCell ref="I15:L15"/>
    <mergeCell ref="A40:B40"/>
    <mergeCell ref="E40:G40"/>
    <mergeCell ref="I40:J40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36:H36"/>
    <mergeCell ref="A21:A22"/>
    <mergeCell ref="C21:C22"/>
    <mergeCell ref="D21:D22"/>
    <mergeCell ref="E21:E22"/>
    <mergeCell ref="A35:H35"/>
  </mergeCells>
  <conditionalFormatting sqref="B27:B32">
    <cfRule type="expression" priority="1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82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00390625" style="42" customWidth="1"/>
    <col min="2" max="2" width="8.421875" style="42" customWidth="1"/>
    <col min="3" max="3" width="39.14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" customHeight="1">
      <c r="A3" s="254" t="s">
        <v>84</v>
      </c>
      <c r="B3" s="255"/>
      <c r="C3" s="166"/>
      <c r="D3" s="147"/>
      <c r="E3" s="229"/>
      <c r="F3" s="230"/>
      <c r="G3" s="231"/>
      <c r="H3" s="140"/>
      <c r="I3" s="229"/>
      <c r="J3" s="230"/>
      <c r="K3" s="230"/>
      <c r="L3" s="231"/>
      <c r="M3" s="147"/>
      <c r="N3" s="147"/>
      <c r="O3" s="147"/>
      <c r="P3" s="147"/>
    </row>
    <row r="4" spans="1:16" ht="26.25" customHeight="1">
      <c r="A4" s="147"/>
      <c r="B4" s="150"/>
      <c r="C4" s="151" t="s">
        <v>85</v>
      </c>
      <c r="D4" s="147"/>
      <c r="E4" s="227" t="s">
        <v>94</v>
      </c>
      <c r="F4" s="227"/>
      <c r="G4" s="227"/>
      <c r="H4" s="140"/>
      <c r="I4" s="228" t="s">
        <v>86</v>
      </c>
      <c r="J4" s="228"/>
      <c r="K4" s="228"/>
      <c r="L4" s="228"/>
      <c r="M4" s="147"/>
      <c r="N4" s="147"/>
      <c r="O4" s="147"/>
      <c r="P4" s="147"/>
    </row>
    <row r="5" spans="1:16" ht="23.25" customHeight="1">
      <c r="A5" s="256" t="s">
        <v>87</v>
      </c>
      <c r="B5" s="257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54" t="s">
        <v>89</v>
      </c>
      <c r="B8" s="255"/>
      <c r="C8" s="166"/>
      <c r="D8" s="147"/>
      <c r="E8" s="229"/>
      <c r="F8" s="230"/>
      <c r="G8" s="231"/>
      <c r="H8" s="140"/>
      <c r="I8" s="229"/>
      <c r="J8" s="230"/>
      <c r="K8" s="230"/>
      <c r="L8" s="231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27" t="s">
        <v>94</v>
      </c>
      <c r="F9" s="227"/>
      <c r="G9" s="227"/>
      <c r="H9" s="10"/>
      <c r="I9" s="228" t="s">
        <v>86</v>
      </c>
      <c r="J9" s="228"/>
      <c r="K9" s="228"/>
      <c r="L9" s="228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58" t="s">
        <v>90</v>
      </c>
      <c r="B11" s="253"/>
      <c r="C11" s="245" t="s">
        <v>105</v>
      </c>
      <c r="D11" s="246"/>
      <c r="E11" s="246"/>
      <c r="F11" s="246"/>
      <c r="G11" s="246"/>
      <c r="H11" s="246"/>
      <c r="I11" s="248"/>
      <c r="J11" s="248"/>
      <c r="K11" s="248"/>
      <c r="L11" s="248"/>
      <c r="M11" s="147"/>
      <c r="N11" s="147"/>
      <c r="O11" s="147"/>
      <c r="P11" s="147"/>
    </row>
    <row r="12" spans="1:16" ht="21" customHeight="1">
      <c r="A12" s="258"/>
      <c r="B12" s="253"/>
      <c r="C12" s="245"/>
      <c r="D12" s="246"/>
      <c r="E12" s="246"/>
      <c r="F12" s="246"/>
      <c r="G12" s="246"/>
      <c r="H12" s="246"/>
      <c r="I12" s="249"/>
      <c r="J12" s="249"/>
      <c r="K12" s="249"/>
      <c r="L12" s="249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52" t="s">
        <v>92</v>
      </c>
      <c r="B14" s="253"/>
      <c r="C14" s="166"/>
      <c r="D14" s="78"/>
      <c r="E14" s="229"/>
      <c r="F14" s="230"/>
      <c r="G14" s="231"/>
      <c r="H14" s="10"/>
      <c r="I14" s="229"/>
      <c r="J14" s="230"/>
      <c r="K14" s="230"/>
      <c r="L14" s="231"/>
    </row>
    <row r="15" spans="2:12" s="10" customFormat="1" ht="15" customHeight="1">
      <c r="B15" s="26"/>
      <c r="C15" s="151" t="s">
        <v>96</v>
      </c>
      <c r="D15" s="78"/>
      <c r="E15" s="227" t="s">
        <v>95</v>
      </c>
      <c r="F15" s="227"/>
      <c r="G15" s="227"/>
      <c r="I15" s="228" t="s">
        <v>93</v>
      </c>
      <c r="J15" s="228"/>
      <c r="K15" s="228"/>
      <c r="L15" s="228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68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69</v>
      </c>
    </row>
    <row r="20" spans="1:16" ht="17.25" customHeight="1">
      <c r="A20" s="261" t="s">
        <v>11</v>
      </c>
      <c r="B20" s="261" t="s">
        <v>47</v>
      </c>
      <c r="C20" s="243" t="s">
        <v>12</v>
      </c>
      <c r="D20" s="264" t="s">
        <v>13</v>
      </c>
      <c r="E20" s="264" t="s">
        <v>14</v>
      </c>
      <c r="F20" s="270" t="s">
        <v>15</v>
      </c>
      <c r="G20" s="271"/>
      <c r="H20" s="271"/>
      <c r="I20" s="271"/>
      <c r="J20" s="271"/>
      <c r="K20" s="272"/>
      <c r="L20" s="273" t="s">
        <v>34</v>
      </c>
      <c r="M20" s="274"/>
      <c r="N20" s="274"/>
      <c r="O20" s="274"/>
      <c r="P20" s="275"/>
    </row>
    <row r="21" spans="1:16" ht="67.5" customHeight="1">
      <c r="A21" s="262"/>
      <c r="B21" s="276"/>
      <c r="C21" s="263"/>
      <c r="D21" s="265"/>
      <c r="E21" s="265"/>
      <c r="F21" s="6" t="s">
        <v>7</v>
      </c>
      <c r="G21" s="159" t="s">
        <v>49</v>
      </c>
      <c r="H21" s="7" t="s">
        <v>50</v>
      </c>
      <c r="I21" s="5" t="s">
        <v>51</v>
      </c>
      <c r="J21" s="5" t="s">
        <v>52</v>
      </c>
      <c r="K21" s="7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87"/>
      <c r="B24" s="117"/>
      <c r="C24" s="128"/>
      <c r="D24" s="127"/>
      <c r="E24" s="105"/>
      <c r="F24" s="20"/>
      <c r="G24" s="34"/>
      <c r="H24" s="19"/>
      <c r="I24" s="9"/>
      <c r="J24" s="9"/>
      <c r="K24" s="9"/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2.75">
      <c r="A25" s="87"/>
      <c r="B25" s="117"/>
      <c r="C25" s="94"/>
      <c r="D25" s="127"/>
      <c r="E25" s="105"/>
      <c r="F25" s="20"/>
      <c r="G25" s="34"/>
      <c r="H25" s="19"/>
      <c r="I25" s="9"/>
      <c r="J25" s="9"/>
      <c r="K25" s="9"/>
      <c r="L25" s="36">
        <f aca="true" t="shared" si="0" ref="L25:L30">ROUND(E25*F25,2)</f>
        <v>0</v>
      </c>
      <c r="M25" s="9">
        <f aca="true" t="shared" si="1" ref="M25:M30">ROUND(E25*H25,2)</f>
        <v>0</v>
      </c>
      <c r="N25" s="9">
        <f aca="true" t="shared" si="2" ref="N25:N30">ROUND(E25*I25,2)</f>
        <v>0</v>
      </c>
      <c r="O25" s="12">
        <f aca="true" t="shared" si="3" ref="O25:O30">ROUND(E25*J25,2)</f>
        <v>0</v>
      </c>
      <c r="P25" s="15">
        <f aca="true" t="shared" si="4" ref="P25:P30">SUM(M25:O25)</f>
        <v>0</v>
      </c>
    </row>
    <row r="26" spans="1:16" s="10" customFormat="1" ht="12.75">
      <c r="A26" s="87"/>
      <c r="B26" s="117"/>
      <c r="C26" s="94"/>
      <c r="D26" s="127"/>
      <c r="E26" s="105"/>
      <c r="F26" s="20"/>
      <c r="G26" s="34"/>
      <c r="H26" s="19"/>
      <c r="I26" s="9"/>
      <c r="J26" s="9"/>
      <c r="K26" s="9"/>
      <c r="L26" s="36">
        <f t="shared" si="0"/>
        <v>0</v>
      </c>
      <c r="M26" s="9">
        <f t="shared" si="1"/>
        <v>0</v>
      </c>
      <c r="N26" s="9">
        <f t="shared" si="2"/>
        <v>0</v>
      </c>
      <c r="O26" s="12">
        <f t="shared" si="3"/>
        <v>0</v>
      </c>
      <c r="P26" s="15">
        <f t="shared" si="4"/>
        <v>0</v>
      </c>
    </row>
    <row r="27" spans="1:16" s="10" customFormat="1" ht="12.75">
      <c r="A27" s="186"/>
      <c r="B27" s="186"/>
      <c r="C27" s="169"/>
      <c r="D27" s="208"/>
      <c r="E27" s="187"/>
      <c r="F27" s="172"/>
      <c r="G27" s="173"/>
      <c r="H27" s="174"/>
      <c r="I27" s="174"/>
      <c r="J27" s="174"/>
      <c r="K27" s="174"/>
      <c r="L27" s="175">
        <f>SUM(L24:L26)</f>
        <v>0</v>
      </c>
      <c r="M27" s="176">
        <f>SUM(M24:M26)</f>
        <v>0</v>
      </c>
      <c r="N27" s="176">
        <f>SUM(N24:N26)</f>
        <v>0</v>
      </c>
      <c r="O27" s="177">
        <f>SUM(O24:O26)</f>
        <v>0</v>
      </c>
      <c r="P27" s="178">
        <f>SUM(P24:P26)</f>
        <v>0</v>
      </c>
    </row>
    <row r="28" spans="1:16" s="10" customFormat="1" ht="15.75">
      <c r="A28" s="186"/>
      <c r="B28" s="184"/>
      <c r="C28" s="190"/>
      <c r="D28" s="208"/>
      <c r="E28" s="187"/>
      <c r="F28" s="172"/>
      <c r="G28" s="173"/>
      <c r="H28" s="174"/>
      <c r="I28" s="174"/>
      <c r="J28" s="174"/>
      <c r="K28" s="174"/>
      <c r="L28" s="173">
        <f t="shared" si="0"/>
        <v>0</v>
      </c>
      <c r="M28" s="174">
        <f t="shared" si="1"/>
        <v>0</v>
      </c>
      <c r="N28" s="174">
        <f t="shared" si="2"/>
        <v>0</v>
      </c>
      <c r="O28" s="182">
        <f t="shared" si="3"/>
        <v>0</v>
      </c>
      <c r="P28" s="183">
        <f t="shared" si="4"/>
        <v>0</v>
      </c>
    </row>
    <row r="29" spans="1:16" s="10" customFormat="1" ht="29.25" customHeight="1">
      <c r="A29" s="186"/>
      <c r="B29" s="209"/>
      <c r="C29" s="188"/>
      <c r="D29" s="186"/>
      <c r="E29" s="187"/>
      <c r="F29" s="172"/>
      <c r="G29" s="173"/>
      <c r="H29" s="174"/>
      <c r="I29" s="174"/>
      <c r="J29" s="174"/>
      <c r="K29" s="174"/>
      <c r="L29" s="173">
        <f t="shared" si="0"/>
        <v>0</v>
      </c>
      <c r="M29" s="174">
        <f t="shared" si="1"/>
        <v>0</v>
      </c>
      <c r="N29" s="174">
        <f t="shared" si="2"/>
        <v>0</v>
      </c>
      <c r="O29" s="182">
        <f t="shared" si="3"/>
        <v>0</v>
      </c>
      <c r="P29" s="183">
        <f t="shared" si="4"/>
        <v>0</v>
      </c>
    </row>
    <row r="30" spans="1:16" s="10" customFormat="1" ht="12.75">
      <c r="A30" s="186"/>
      <c r="B30" s="209"/>
      <c r="C30" s="210"/>
      <c r="D30" s="186"/>
      <c r="E30" s="187"/>
      <c r="F30" s="172"/>
      <c r="G30" s="173"/>
      <c r="H30" s="174"/>
      <c r="I30" s="174"/>
      <c r="J30" s="174"/>
      <c r="K30" s="174"/>
      <c r="L30" s="173">
        <f t="shared" si="0"/>
        <v>0</v>
      </c>
      <c r="M30" s="174">
        <f t="shared" si="1"/>
        <v>0</v>
      </c>
      <c r="N30" s="174">
        <f t="shared" si="2"/>
        <v>0</v>
      </c>
      <c r="O30" s="182">
        <f t="shared" si="3"/>
        <v>0</v>
      </c>
      <c r="P30" s="183">
        <f t="shared" si="4"/>
        <v>0</v>
      </c>
    </row>
    <row r="31" spans="1:16" s="10" customFormat="1" ht="12.75">
      <c r="A31" s="186"/>
      <c r="B31" s="186"/>
      <c r="C31" s="169"/>
      <c r="D31" s="208"/>
      <c r="E31" s="187"/>
      <c r="F31" s="172"/>
      <c r="G31" s="173"/>
      <c r="H31" s="174"/>
      <c r="I31" s="174"/>
      <c r="J31" s="174"/>
      <c r="K31" s="174"/>
      <c r="L31" s="175">
        <f>SUM(L28:L30)</f>
        <v>0</v>
      </c>
      <c r="M31" s="176">
        <f>SUM(M28:M30)</f>
        <v>0</v>
      </c>
      <c r="N31" s="176">
        <f>SUM(N28:N30)</f>
        <v>0</v>
      </c>
      <c r="O31" s="177">
        <f>SUM(O28:O30)</f>
        <v>0</v>
      </c>
      <c r="P31" s="178">
        <f>SUM(P28:P30)</f>
        <v>0</v>
      </c>
    </row>
    <row r="32" spans="1:16" s="10" customFormat="1" ht="12.75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/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2.75">
      <c r="A33" s="192"/>
      <c r="B33" s="192"/>
      <c r="C33" s="193" t="s">
        <v>8</v>
      </c>
      <c r="D33" s="194"/>
      <c r="E33" s="194"/>
      <c r="F33" s="172"/>
      <c r="G33" s="173"/>
      <c r="H33" s="174"/>
      <c r="I33" s="174"/>
      <c r="J33" s="174"/>
      <c r="K33" s="174"/>
      <c r="L33" s="195"/>
      <c r="M33" s="196"/>
      <c r="N33" s="196"/>
      <c r="O33" s="197"/>
      <c r="P33" s="198"/>
    </row>
    <row r="34" spans="1:16" s="10" customFormat="1" ht="12.75" customHeight="1">
      <c r="A34" s="268" t="s">
        <v>43</v>
      </c>
      <c r="B34" s="269"/>
      <c r="C34" s="269"/>
      <c r="D34" s="269"/>
      <c r="E34" s="269"/>
      <c r="F34" s="269"/>
      <c r="G34" s="269"/>
      <c r="H34" s="269"/>
      <c r="I34" s="43"/>
      <c r="J34" s="44"/>
      <c r="K34" s="9"/>
      <c r="L34" s="36"/>
      <c r="M34" s="9"/>
      <c r="N34" s="9"/>
      <c r="O34" s="12"/>
      <c r="P34" s="15"/>
    </row>
    <row r="35" spans="1:16" s="10" customFormat="1" ht="12.75" customHeight="1">
      <c r="A35" s="259" t="s">
        <v>35</v>
      </c>
      <c r="B35" s="260"/>
      <c r="C35" s="260"/>
      <c r="D35" s="260"/>
      <c r="E35" s="260"/>
      <c r="F35" s="260"/>
      <c r="G35" s="260"/>
      <c r="H35" s="260"/>
      <c r="I35" s="43"/>
      <c r="J35" s="44"/>
      <c r="K35" s="9"/>
      <c r="L35" s="48"/>
      <c r="M35" s="49"/>
      <c r="N35" s="49"/>
      <c r="O35" s="49"/>
      <c r="P35" s="47"/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39" t="s">
        <v>97</v>
      </c>
      <c r="B39" s="240"/>
      <c r="C39" s="166"/>
      <c r="D39" s="153"/>
      <c r="E39" s="229"/>
      <c r="F39" s="230"/>
      <c r="G39" s="231"/>
      <c r="H39" s="153"/>
      <c r="I39" s="232"/>
      <c r="J39" s="233"/>
      <c r="K39" s="31"/>
      <c r="L39" s="1"/>
      <c r="M39" s="10">
        <f>'Buv. kop.A+N'!$G$43</f>
        <v>0</v>
      </c>
    </row>
    <row r="40" spans="1:13" ht="12.75" customHeight="1">
      <c r="A40" s="67"/>
      <c r="B40" s="155"/>
      <c r="C40" s="151" t="s">
        <v>100</v>
      </c>
      <c r="D40" s="153"/>
      <c r="E40" s="227" t="s">
        <v>98</v>
      </c>
      <c r="F40" s="227"/>
      <c r="G40" s="227"/>
      <c r="H40" s="153"/>
      <c r="I40" s="234" t="s">
        <v>99</v>
      </c>
      <c r="J40" s="234"/>
      <c r="K40" s="31"/>
      <c r="L40" s="1"/>
      <c r="M40" s="10">
        <f>'Buv. kop.A+N'!$G$44</f>
        <v>0</v>
      </c>
    </row>
    <row r="41" spans="1:14" ht="12.75" customHeight="1">
      <c r="A41" s="68"/>
      <c r="B41" s="68"/>
      <c r="C41" s="10"/>
      <c r="F41" s="21"/>
      <c r="G41" s="21"/>
      <c r="J41" s="10"/>
      <c r="K41" s="10"/>
      <c r="L41" s="1"/>
      <c r="M41" s="10"/>
      <c r="N41" s="10"/>
    </row>
    <row r="42" spans="1:14" ht="12.75" customHeight="1">
      <c r="A42" s="67"/>
      <c r="B42" s="67"/>
      <c r="C42" s="10"/>
      <c r="F42" s="21"/>
      <c r="G42" s="21"/>
      <c r="J42" s="10"/>
      <c r="K42" s="10"/>
      <c r="L42" s="1"/>
      <c r="M42" s="10">
        <f>'Buv. kop.A+N'!$G$46</f>
        <v>0</v>
      </c>
      <c r="N42" s="10"/>
    </row>
    <row r="43" spans="1:13" ht="12.75" customHeight="1">
      <c r="A43" s="41"/>
      <c r="B43" s="41"/>
      <c r="C43" s="21"/>
      <c r="D43" s="21"/>
      <c r="E43" s="21"/>
      <c r="F43" s="35"/>
      <c r="G43" s="21"/>
      <c r="K43" s="31"/>
      <c r="L43" s="1"/>
      <c r="M43" s="10">
        <f>'Buv. kop.A+N'!$G$47</f>
        <v>0</v>
      </c>
    </row>
    <row r="44" spans="1:12" ht="12.75" customHeight="1">
      <c r="A44" s="41"/>
      <c r="B44" s="41"/>
      <c r="C44" s="21"/>
      <c r="D44" s="21"/>
      <c r="E44" s="21"/>
      <c r="F44" s="35"/>
      <c r="G44" s="21"/>
      <c r="K44" s="31"/>
      <c r="L44" s="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 customHeight="1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</sheetData>
  <sheetProtection/>
  <autoFilter ref="A23:P35"/>
  <mergeCells count="35"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35:H35"/>
    <mergeCell ref="A20:A21"/>
    <mergeCell ref="C20:C21"/>
    <mergeCell ref="D20:D21"/>
    <mergeCell ref="E20:E21"/>
    <mergeCell ref="A34:H34"/>
  </mergeCells>
  <conditionalFormatting sqref="B28">
    <cfRule type="expression" priority="3" dxfId="0" stopIfTrue="1">
      <formula>#REF!</formula>
    </cfRule>
  </conditionalFormatting>
  <conditionalFormatting sqref="B29:B30 B24:B26">
    <cfRule type="expression" priority="4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8"/>
  <sheetViews>
    <sheetView showZeros="0" zoomScale="110" zoomScaleNormal="110" zoomScaleSheetLayoutView="130" zoomScalePageLayoutView="0" workbookViewId="0" topLeftCell="A22">
      <selection activeCell="H15" sqref="H15"/>
    </sheetView>
  </sheetViews>
  <sheetFormatPr defaultColWidth="9.140625" defaultRowHeight="12.75"/>
  <cols>
    <col min="1" max="1" width="9.28125" style="42" customWidth="1"/>
    <col min="2" max="2" width="9.140625" style="42" customWidth="1"/>
    <col min="3" max="3" width="43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8" width="8.00390625" style="1" customWidth="1"/>
    <col min="19" max="16384" width="9.140625" style="1" customWidth="1"/>
  </cols>
  <sheetData>
    <row r="1" spans="1:16" ht="20.25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" customHeight="1">
      <c r="A3" s="254" t="s">
        <v>84</v>
      </c>
      <c r="B3" s="255"/>
      <c r="C3" s="166"/>
      <c r="D3" s="147"/>
      <c r="E3" s="229"/>
      <c r="F3" s="230"/>
      <c r="G3" s="231"/>
      <c r="H3" s="140"/>
      <c r="I3" s="229"/>
      <c r="J3" s="230"/>
      <c r="K3" s="230"/>
      <c r="L3" s="231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27" t="s">
        <v>94</v>
      </c>
      <c r="F4" s="227"/>
      <c r="G4" s="227"/>
      <c r="H4" s="140"/>
      <c r="I4" s="228" t="s">
        <v>86</v>
      </c>
      <c r="J4" s="228"/>
      <c r="K4" s="228"/>
      <c r="L4" s="228"/>
      <c r="M4" s="147"/>
      <c r="N4" s="147"/>
      <c r="O4" s="147"/>
      <c r="P4" s="147"/>
    </row>
    <row r="5" spans="1:16" ht="25.5" customHeight="1">
      <c r="A5" s="256" t="s">
        <v>87</v>
      </c>
      <c r="B5" s="257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54" t="s">
        <v>89</v>
      </c>
      <c r="B8" s="255"/>
      <c r="C8" s="166"/>
      <c r="D8" s="147"/>
      <c r="E8" s="229"/>
      <c r="F8" s="230"/>
      <c r="G8" s="231"/>
      <c r="H8" s="140"/>
      <c r="I8" s="229"/>
      <c r="J8" s="230"/>
      <c r="K8" s="230"/>
      <c r="L8" s="231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27" t="s">
        <v>94</v>
      </c>
      <c r="F9" s="227"/>
      <c r="G9" s="227"/>
      <c r="H9" s="10"/>
      <c r="I9" s="228" t="s">
        <v>86</v>
      </c>
      <c r="J9" s="228"/>
      <c r="K9" s="228"/>
      <c r="L9" s="228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58" t="s">
        <v>90</v>
      </c>
      <c r="B11" s="253"/>
      <c r="C11" s="245" t="s">
        <v>105</v>
      </c>
      <c r="D11" s="246"/>
      <c r="E11" s="246"/>
      <c r="F11" s="246"/>
      <c r="G11" s="246"/>
      <c r="H11" s="246"/>
      <c r="I11" s="248"/>
      <c r="J11" s="248"/>
      <c r="K11" s="248"/>
      <c r="L11" s="248"/>
      <c r="M11" s="147"/>
      <c r="N11" s="147"/>
      <c r="O11" s="147"/>
      <c r="P11" s="147"/>
    </row>
    <row r="12" spans="1:16" ht="18" customHeight="1">
      <c r="A12" s="258"/>
      <c r="B12" s="253"/>
      <c r="C12" s="245"/>
      <c r="D12" s="246"/>
      <c r="E12" s="246"/>
      <c r="F12" s="246"/>
      <c r="G12" s="246"/>
      <c r="H12" s="246"/>
      <c r="I12" s="277"/>
      <c r="J12" s="277"/>
      <c r="K12" s="277"/>
      <c r="L12" s="277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52" t="s">
        <v>92</v>
      </c>
      <c r="B14" s="253"/>
      <c r="C14" s="166"/>
      <c r="D14" s="78"/>
      <c r="E14" s="229"/>
      <c r="F14" s="230"/>
      <c r="G14" s="231"/>
      <c r="H14" s="10"/>
      <c r="I14" s="229"/>
      <c r="J14" s="230"/>
      <c r="K14" s="230"/>
      <c r="L14" s="231"/>
    </row>
    <row r="15" spans="1:13" ht="15" customHeight="1">
      <c r="A15" s="10"/>
      <c r="B15" s="26"/>
      <c r="C15" s="151" t="s">
        <v>96</v>
      </c>
      <c r="D15" s="78"/>
      <c r="E15" s="227" t="s">
        <v>95</v>
      </c>
      <c r="F15" s="227"/>
      <c r="G15" s="227"/>
      <c r="H15" s="10"/>
      <c r="I15" s="228" t="s">
        <v>93</v>
      </c>
      <c r="J15" s="228"/>
      <c r="K15" s="228"/>
      <c r="L15" s="228"/>
      <c r="M15" s="10"/>
    </row>
    <row r="16" spans="1:4" s="10" customFormat="1" ht="15" customHeight="1">
      <c r="A16" s="67"/>
      <c r="B16" s="67"/>
      <c r="C16" s="148"/>
      <c r="D16" s="68"/>
    </row>
    <row r="17" spans="1:4" s="10" customFormat="1" ht="15" customHeight="1">
      <c r="A17" s="67"/>
      <c r="B17" s="67"/>
      <c r="C17" s="148"/>
      <c r="D17" s="68"/>
    </row>
    <row r="18" spans="1:4" ht="15" customHeight="1">
      <c r="A18" s="149"/>
      <c r="B18" s="149"/>
      <c r="C18" s="21"/>
      <c r="D18" s="21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70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69</v>
      </c>
    </row>
    <row r="21" spans="1:16" ht="17.25" customHeight="1">
      <c r="A21" s="261" t="s">
        <v>11</v>
      </c>
      <c r="B21" s="261" t="s">
        <v>47</v>
      </c>
      <c r="C21" s="243" t="s">
        <v>12</v>
      </c>
      <c r="D21" s="264" t="s">
        <v>13</v>
      </c>
      <c r="E21" s="264" t="s">
        <v>14</v>
      </c>
      <c r="F21" s="270" t="s">
        <v>15</v>
      </c>
      <c r="G21" s="271"/>
      <c r="H21" s="271"/>
      <c r="I21" s="271"/>
      <c r="J21" s="271"/>
      <c r="K21" s="272"/>
      <c r="L21" s="273" t="s">
        <v>34</v>
      </c>
      <c r="M21" s="274"/>
      <c r="N21" s="274"/>
      <c r="O21" s="274"/>
      <c r="P21" s="275"/>
    </row>
    <row r="22" spans="1:16" ht="68.25" customHeight="1">
      <c r="A22" s="262"/>
      <c r="B22" s="276"/>
      <c r="C22" s="263"/>
      <c r="D22" s="265"/>
      <c r="E22" s="265"/>
      <c r="F22" s="6" t="s">
        <v>7</v>
      </c>
      <c r="G22" s="159" t="s">
        <v>49</v>
      </c>
      <c r="H22" s="7" t="s">
        <v>50</v>
      </c>
      <c r="I22" s="5" t="s">
        <v>51</v>
      </c>
      <c r="J22" s="5" t="s">
        <v>52</v>
      </c>
      <c r="K22" s="7" t="s">
        <v>53</v>
      </c>
      <c r="L22" s="161" t="s">
        <v>17</v>
      </c>
      <c r="M22" s="7" t="s">
        <v>50</v>
      </c>
      <c r="N22" s="5" t="s">
        <v>51</v>
      </c>
      <c r="O22" s="5" t="s">
        <v>52</v>
      </c>
      <c r="P22" s="13" t="s">
        <v>54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23"/>
      <c r="D25" s="87"/>
      <c r="E25" s="126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30"/>
      <c r="D26" s="87"/>
      <c r="E26" s="87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117"/>
      <c r="C27" s="94"/>
      <c r="D27" s="103"/>
      <c r="E27" s="106"/>
      <c r="F27" s="20"/>
      <c r="G27" s="34"/>
      <c r="H27" s="19"/>
      <c r="I27" s="9"/>
      <c r="J27" s="9"/>
      <c r="K27" s="9">
        <f>SUM(H27:J27)</f>
        <v>0</v>
      </c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95"/>
      <c r="D28" s="103"/>
      <c r="E28" s="106"/>
      <c r="F28" s="20"/>
      <c r="G28" s="34"/>
      <c r="H28" s="19"/>
      <c r="I28" s="9"/>
      <c r="J28" s="9"/>
      <c r="K28" s="9">
        <f>SUM(H28:J28)</f>
        <v>0</v>
      </c>
      <c r="L28" s="36">
        <f>ROUND(E28*F28,2)</f>
        <v>0</v>
      </c>
      <c r="M28" s="9">
        <f>ROUND(E28*H28,2)</f>
        <v>0</v>
      </c>
      <c r="N28" s="9">
        <f>ROUND(E28*I28,2)</f>
        <v>0</v>
      </c>
      <c r="O28" s="12">
        <f>ROUND(E28*J28,2)</f>
        <v>0</v>
      </c>
      <c r="P28" s="15">
        <f>SUM(M28:O28)</f>
        <v>0</v>
      </c>
    </row>
    <row r="29" spans="1:16" s="10" customFormat="1" ht="15" customHeight="1">
      <c r="A29" s="87"/>
      <c r="B29" s="91"/>
      <c r="C29" s="95"/>
      <c r="D29" s="103"/>
      <c r="E29" s="106"/>
      <c r="F29" s="20"/>
      <c r="G29" s="34"/>
      <c r="H29" s="19"/>
      <c r="I29" s="9"/>
      <c r="J29" s="9"/>
      <c r="K29" s="9">
        <f>SUM(H29:J29)</f>
        <v>0</v>
      </c>
      <c r="L29" s="36">
        <f>ROUND(E29*F29,2)</f>
        <v>0</v>
      </c>
      <c r="M29" s="9">
        <f>ROUND(E29*H29,2)</f>
        <v>0</v>
      </c>
      <c r="N29" s="9">
        <f>ROUND(E29*I29,2)</f>
        <v>0</v>
      </c>
      <c r="O29" s="12">
        <f>ROUND(E29*J29,2)</f>
        <v>0</v>
      </c>
      <c r="P29" s="15">
        <f>SUM(M29:O29)</f>
        <v>0</v>
      </c>
    </row>
    <row r="30" spans="1:16" s="10" customFormat="1" ht="15" customHeight="1">
      <c r="A30" s="87"/>
      <c r="B30" s="91"/>
      <c r="C30" s="95"/>
      <c r="D30" s="103"/>
      <c r="E30" s="106"/>
      <c r="F30" s="20"/>
      <c r="G30" s="34"/>
      <c r="H30" s="19"/>
      <c r="I30" s="9"/>
      <c r="J30" s="9"/>
      <c r="K30" s="9">
        <f aca="true" t="shared" si="0" ref="K30:K36">SUM(H30:J30)</f>
        <v>0</v>
      </c>
      <c r="L30" s="36">
        <f aca="true" t="shared" si="1" ref="L30:L36">ROUND(E30*F30,2)</f>
        <v>0</v>
      </c>
      <c r="M30" s="9">
        <f aca="true" t="shared" si="2" ref="M30:M36">ROUND(E30*H30,2)</f>
        <v>0</v>
      </c>
      <c r="N30" s="9">
        <f aca="true" t="shared" si="3" ref="N30:N36">ROUND(E30*I30,2)</f>
        <v>0</v>
      </c>
      <c r="O30" s="12">
        <f aca="true" t="shared" si="4" ref="O30:O36">ROUND(E30*J30,2)</f>
        <v>0</v>
      </c>
      <c r="P30" s="15">
        <f aca="true" t="shared" si="5" ref="P30:P36">SUM(M30:O30)</f>
        <v>0</v>
      </c>
    </row>
    <row r="31" spans="1:16" s="10" customFormat="1" ht="15" customHeight="1">
      <c r="A31" s="87"/>
      <c r="B31" s="91"/>
      <c r="C31" s="131"/>
      <c r="D31" s="103"/>
      <c r="E31" s="129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131"/>
      <c r="D32" s="103"/>
      <c r="E32" s="129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87"/>
      <c r="B33" s="91"/>
      <c r="C33" s="131"/>
      <c r="D33" s="103"/>
      <c r="E33" s="129"/>
      <c r="F33" s="20"/>
      <c r="G33" s="34"/>
      <c r="H33" s="19"/>
      <c r="I33" s="9"/>
      <c r="J33" s="9"/>
      <c r="K33" s="9">
        <f t="shared" si="0"/>
        <v>0</v>
      </c>
      <c r="L33" s="36">
        <f t="shared" si="1"/>
        <v>0</v>
      </c>
      <c r="M33" s="9">
        <f t="shared" si="2"/>
        <v>0</v>
      </c>
      <c r="N33" s="9">
        <f t="shared" si="3"/>
        <v>0</v>
      </c>
      <c r="O33" s="12">
        <f t="shared" si="4"/>
        <v>0</v>
      </c>
      <c r="P33" s="15">
        <f t="shared" si="5"/>
        <v>0</v>
      </c>
    </row>
    <row r="34" spans="1:16" s="10" customFormat="1" ht="15" customHeight="1">
      <c r="A34" s="87"/>
      <c r="B34" s="91"/>
      <c r="C34" s="131"/>
      <c r="D34" s="103"/>
      <c r="E34" s="129"/>
      <c r="F34" s="20"/>
      <c r="G34" s="34"/>
      <c r="H34" s="19"/>
      <c r="I34" s="9"/>
      <c r="J34" s="9"/>
      <c r="K34" s="9">
        <f t="shared" si="0"/>
        <v>0</v>
      </c>
      <c r="L34" s="36">
        <f t="shared" si="1"/>
        <v>0</v>
      </c>
      <c r="M34" s="9">
        <f t="shared" si="2"/>
        <v>0</v>
      </c>
      <c r="N34" s="9">
        <f t="shared" si="3"/>
        <v>0</v>
      </c>
      <c r="O34" s="12">
        <f t="shared" si="4"/>
        <v>0</v>
      </c>
      <c r="P34" s="15">
        <f t="shared" si="5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>
        <f t="shared" si="0"/>
        <v>0</v>
      </c>
      <c r="L35" s="36">
        <f t="shared" si="1"/>
        <v>0</v>
      </c>
      <c r="M35" s="9">
        <f t="shared" si="2"/>
        <v>0</v>
      </c>
      <c r="N35" s="9">
        <f t="shared" si="3"/>
        <v>0</v>
      </c>
      <c r="O35" s="12">
        <f t="shared" si="4"/>
        <v>0</v>
      </c>
      <c r="P35" s="15">
        <f t="shared" si="5"/>
        <v>0</v>
      </c>
    </row>
    <row r="36" spans="1:16" s="10" customFormat="1" ht="15" customHeight="1">
      <c r="A36" s="87"/>
      <c r="B36" s="91"/>
      <c r="C36" s="89"/>
      <c r="D36" s="87"/>
      <c r="E36" s="88"/>
      <c r="F36" s="20"/>
      <c r="G36" s="34"/>
      <c r="H36" s="19"/>
      <c r="I36" s="9"/>
      <c r="J36" s="9"/>
      <c r="K36" s="9">
        <f t="shared" si="0"/>
        <v>0</v>
      </c>
      <c r="L36" s="36">
        <f t="shared" si="1"/>
        <v>0</v>
      </c>
      <c r="M36" s="9">
        <f t="shared" si="2"/>
        <v>0</v>
      </c>
      <c r="N36" s="9">
        <f t="shared" si="3"/>
        <v>0</v>
      </c>
      <c r="O36" s="12">
        <f t="shared" si="4"/>
        <v>0</v>
      </c>
      <c r="P36" s="15">
        <f t="shared" si="5"/>
        <v>0</v>
      </c>
    </row>
    <row r="37" spans="1:16" s="10" customFormat="1" ht="15" customHeight="1">
      <c r="A37" s="74"/>
      <c r="B37" s="74"/>
      <c r="C37" s="70"/>
      <c r="D37" s="69"/>
      <c r="E37" s="69"/>
      <c r="F37" s="20"/>
      <c r="G37" s="34"/>
      <c r="H37" s="19"/>
      <c r="I37" s="9"/>
      <c r="J37" s="9"/>
      <c r="K37" s="9">
        <f>SUM(H37:J37)</f>
        <v>0</v>
      </c>
      <c r="L37" s="36">
        <f>ROUND(E37*F37,2)</f>
        <v>0</v>
      </c>
      <c r="M37" s="9">
        <f>ROUND(E37*H37,2)</f>
        <v>0</v>
      </c>
      <c r="N37" s="9">
        <f>ROUND(E37*I37,2)</f>
        <v>0</v>
      </c>
      <c r="O37" s="12">
        <f>ROUND(E37*J37,2)</f>
        <v>0</v>
      </c>
      <c r="P37" s="15">
        <f>SUM(M37:O37)</f>
        <v>0</v>
      </c>
    </row>
    <row r="38" spans="1:16" s="10" customFormat="1" ht="12.75">
      <c r="A38" s="192"/>
      <c r="B38" s="192"/>
      <c r="C38" s="193" t="s">
        <v>8</v>
      </c>
      <c r="D38" s="194"/>
      <c r="E38" s="194"/>
      <c r="F38" s="172"/>
      <c r="G38" s="173"/>
      <c r="H38" s="174"/>
      <c r="I38" s="174"/>
      <c r="J38" s="174"/>
      <c r="K38" s="174"/>
      <c r="L38" s="195">
        <f>SUM(L25:L37)</f>
        <v>0</v>
      </c>
      <c r="M38" s="196">
        <f>SUM(M25:M37)</f>
        <v>0</v>
      </c>
      <c r="N38" s="196">
        <f>SUM(N25:N37)</f>
        <v>0</v>
      </c>
      <c r="O38" s="196">
        <f>SUM(O25:O37)</f>
        <v>0</v>
      </c>
      <c r="P38" s="198">
        <f>SUM(P25:P37)</f>
        <v>0</v>
      </c>
    </row>
    <row r="39" spans="1:16" s="10" customFormat="1" ht="12.75" customHeight="1">
      <c r="A39" s="268" t="s">
        <v>43</v>
      </c>
      <c r="B39" s="269"/>
      <c r="C39" s="269"/>
      <c r="D39" s="269"/>
      <c r="E39" s="269"/>
      <c r="F39" s="269"/>
      <c r="G39" s="269"/>
      <c r="H39" s="269"/>
      <c r="I39" s="43"/>
      <c r="J39" s="44"/>
      <c r="K39" s="9"/>
      <c r="L39" s="36"/>
      <c r="M39" s="9"/>
      <c r="N39" s="9">
        <f>ROUND(N38*I39,2)</f>
        <v>0</v>
      </c>
      <c r="O39" s="12"/>
      <c r="P39" s="15">
        <f>SUM(M39:O39)</f>
        <v>0</v>
      </c>
    </row>
    <row r="40" spans="1:16" s="10" customFormat="1" ht="12.75" customHeight="1">
      <c r="A40" s="259" t="s">
        <v>35</v>
      </c>
      <c r="B40" s="260"/>
      <c r="C40" s="260"/>
      <c r="D40" s="260"/>
      <c r="E40" s="260"/>
      <c r="F40" s="260"/>
      <c r="G40" s="260"/>
      <c r="H40" s="260"/>
      <c r="I40" s="43"/>
      <c r="J40" s="44"/>
      <c r="K40" s="9"/>
      <c r="L40" s="48">
        <f>SUM(L38:L39)</f>
        <v>0</v>
      </c>
      <c r="M40" s="49">
        <f>SUM(M38:M39)</f>
        <v>0</v>
      </c>
      <c r="N40" s="49">
        <f>SUM(N38:N39)</f>
        <v>0</v>
      </c>
      <c r="O40" s="49">
        <f>SUM(O38:O39)</f>
        <v>0</v>
      </c>
      <c r="P40" s="47">
        <f>SUM(M40:O40)</f>
        <v>0</v>
      </c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11" ht="12.75" customHeight="1">
      <c r="A44" s="239" t="s">
        <v>97</v>
      </c>
      <c r="B44" s="240"/>
      <c r="C44" s="166"/>
      <c r="D44" s="153"/>
      <c r="E44" s="229"/>
      <c r="F44" s="230"/>
      <c r="G44" s="231"/>
      <c r="H44" s="153"/>
      <c r="I44" s="232"/>
      <c r="J44" s="233"/>
      <c r="K44" s="31"/>
    </row>
    <row r="45" spans="1:17" ht="12.75" customHeight="1">
      <c r="A45" s="67"/>
      <c r="B45" s="155"/>
      <c r="C45" s="151" t="s">
        <v>100</v>
      </c>
      <c r="D45" s="153"/>
      <c r="E45" s="227" t="s">
        <v>98</v>
      </c>
      <c r="F45" s="227"/>
      <c r="G45" s="227"/>
      <c r="H45" s="153"/>
      <c r="I45" s="234" t="s">
        <v>99</v>
      </c>
      <c r="J45" s="234"/>
      <c r="K45" s="31"/>
      <c r="L45" s="1"/>
      <c r="M45" s="10">
        <f>'Buv. kop.A+N'!$G$43</f>
        <v>0</v>
      </c>
      <c r="Q45" s="21"/>
    </row>
    <row r="46" spans="1:17" ht="12.75" customHeight="1">
      <c r="A46" s="67"/>
      <c r="B46" s="67"/>
      <c r="C46" s="21"/>
      <c r="D46" s="21"/>
      <c r="E46" s="21"/>
      <c r="F46" s="35"/>
      <c r="G46" s="21"/>
      <c r="K46" s="31"/>
      <c r="L46" s="1"/>
      <c r="M46" s="10">
        <f>'Buv. kop.A+N'!$G$44</f>
        <v>0</v>
      </c>
      <c r="Q46" s="21"/>
    </row>
    <row r="47" spans="1:17" ht="12.75" customHeight="1">
      <c r="A47" s="68"/>
      <c r="B47" s="68"/>
      <c r="C47" s="10"/>
      <c r="F47" s="21"/>
      <c r="G47" s="21"/>
      <c r="J47" s="10"/>
      <c r="K47" s="10"/>
      <c r="L47" s="1"/>
      <c r="M47" s="10"/>
      <c r="N47" s="10"/>
      <c r="Q47" s="21"/>
    </row>
    <row r="48" spans="1:17" ht="12.75" customHeight="1">
      <c r="A48" s="67"/>
      <c r="B48" s="67"/>
      <c r="C48" s="10"/>
      <c r="F48" s="21"/>
      <c r="G48" s="21"/>
      <c r="J48" s="10"/>
      <c r="K48" s="10"/>
      <c r="L48" s="1"/>
      <c r="M48" s="10">
        <f>'Buv. kop.A+N'!$G$46</f>
        <v>0</v>
      </c>
      <c r="N48" s="10"/>
      <c r="Q48" s="21"/>
    </row>
    <row r="49" spans="1:17" ht="12.75" customHeight="1">
      <c r="A49" s="41"/>
      <c r="B49" s="41"/>
      <c r="C49" s="21"/>
      <c r="D49" s="21"/>
      <c r="E49" s="21"/>
      <c r="F49" s="35"/>
      <c r="G49" s="21"/>
      <c r="K49" s="31"/>
      <c r="L49" s="1"/>
      <c r="M49" s="10">
        <f>'Buv. kop.A+N'!$G$47</f>
        <v>0</v>
      </c>
      <c r="Q49" s="21"/>
    </row>
    <row r="50" spans="1:17" ht="12.75" customHeight="1">
      <c r="A50" s="41"/>
      <c r="B50" s="41"/>
      <c r="C50" s="21"/>
      <c r="D50" s="21"/>
      <c r="E50" s="21"/>
      <c r="F50" s="35"/>
      <c r="G50" s="21"/>
      <c r="K50" s="31"/>
      <c r="L50" s="1"/>
      <c r="Q50" s="21"/>
    </row>
    <row r="51" spans="1:17" ht="12.75" customHeight="1">
      <c r="A51" s="41"/>
      <c r="B51" s="41"/>
      <c r="C51" s="21"/>
      <c r="D51" s="21"/>
      <c r="E51" s="21"/>
      <c r="F51" s="21"/>
      <c r="G51" s="35"/>
      <c r="H51" s="21"/>
      <c r="Q51" s="21"/>
    </row>
    <row r="52" spans="1:17" ht="12.75" customHeight="1">
      <c r="A52" s="41"/>
      <c r="B52" s="41"/>
      <c r="C52" s="21"/>
      <c r="D52" s="21"/>
      <c r="E52" s="21"/>
      <c r="F52" s="21"/>
      <c r="G52" s="35"/>
      <c r="H52" s="21"/>
      <c r="Q52" s="21"/>
    </row>
    <row r="53" spans="1:17" ht="12.75" customHeight="1">
      <c r="A53" s="41"/>
      <c r="B53" s="41"/>
      <c r="C53" s="21"/>
      <c r="D53" s="21"/>
      <c r="E53" s="21"/>
      <c r="F53" s="21"/>
      <c r="G53" s="35"/>
      <c r="H53" s="21"/>
      <c r="Q53" s="21"/>
    </row>
    <row r="54" spans="1:17" ht="12.75" customHeight="1">
      <c r="A54" s="41"/>
      <c r="B54" s="41"/>
      <c r="C54" s="21"/>
      <c r="D54" s="21"/>
      <c r="E54" s="21"/>
      <c r="F54" s="21"/>
      <c r="G54" s="35"/>
      <c r="H54" s="21"/>
      <c r="Q54" s="21"/>
    </row>
    <row r="55" spans="1:17" ht="12.75">
      <c r="A55" s="41"/>
      <c r="B55" s="41"/>
      <c r="C55" s="21"/>
      <c r="D55" s="21"/>
      <c r="E55" s="21"/>
      <c r="F55" s="21"/>
      <c r="G55" s="35"/>
      <c r="H55" s="21"/>
      <c r="Q55" s="21"/>
    </row>
    <row r="56" spans="1:17" ht="12.75">
      <c r="A56" s="41"/>
      <c r="B56" s="41"/>
      <c r="C56" s="21"/>
      <c r="D56" s="21"/>
      <c r="E56" s="21"/>
      <c r="F56" s="21"/>
      <c r="G56" s="35"/>
      <c r="H56" s="21"/>
      <c r="Q56" s="21"/>
    </row>
    <row r="57" spans="1:17" ht="12.75">
      <c r="A57" s="41"/>
      <c r="B57" s="41"/>
      <c r="C57" s="21"/>
      <c r="D57" s="21"/>
      <c r="E57" s="21"/>
      <c r="F57" s="21"/>
      <c r="G57" s="35"/>
      <c r="H57" s="21"/>
      <c r="Q57" s="21"/>
    </row>
    <row r="58" spans="1:17" ht="12.75">
      <c r="A58" s="41"/>
      <c r="B58" s="41"/>
      <c r="C58" s="21"/>
      <c r="D58" s="21"/>
      <c r="E58" s="21"/>
      <c r="F58" s="21"/>
      <c r="G58" s="35"/>
      <c r="H58" s="21"/>
      <c r="Q58" s="21"/>
    </row>
    <row r="59" spans="1:17" ht="12.75">
      <c r="A59" s="41"/>
      <c r="B59" s="41"/>
      <c r="C59" s="21"/>
      <c r="D59" s="21"/>
      <c r="E59" s="21"/>
      <c r="F59" s="21"/>
      <c r="G59" s="35"/>
      <c r="H59" s="21"/>
      <c r="Q59" s="21"/>
    </row>
    <row r="60" spans="1:17" ht="12.75">
      <c r="A60" s="41"/>
      <c r="B60" s="41"/>
      <c r="C60" s="21"/>
      <c r="D60" s="21"/>
      <c r="E60" s="21"/>
      <c r="F60" s="21"/>
      <c r="G60" s="35"/>
      <c r="H60" s="21"/>
      <c r="Q60" s="21"/>
    </row>
    <row r="61" spans="1:17" ht="12.75">
      <c r="A61" s="41"/>
      <c r="B61" s="41"/>
      <c r="C61" s="21"/>
      <c r="D61" s="21"/>
      <c r="E61" s="21"/>
      <c r="F61" s="21"/>
      <c r="G61" s="35"/>
      <c r="H61" s="21"/>
      <c r="Q61" s="21"/>
    </row>
    <row r="62" spans="1:17" ht="12.75">
      <c r="A62" s="41"/>
      <c r="B62" s="41"/>
      <c r="C62" s="21"/>
      <c r="D62" s="21"/>
      <c r="E62" s="21"/>
      <c r="F62" s="21"/>
      <c r="G62" s="35"/>
      <c r="H62" s="21"/>
      <c r="Q62" s="21"/>
    </row>
    <row r="63" spans="1:17" ht="12.75">
      <c r="A63" s="41"/>
      <c r="B63" s="41"/>
      <c r="C63" s="21"/>
      <c r="D63" s="21"/>
      <c r="E63" s="21"/>
      <c r="F63" s="21"/>
      <c r="G63" s="35"/>
      <c r="H63" s="21"/>
      <c r="Q63" s="21"/>
    </row>
    <row r="64" spans="1:17" ht="12.75">
      <c r="A64" s="41"/>
      <c r="B64" s="41"/>
      <c r="C64" s="21"/>
      <c r="D64" s="21"/>
      <c r="E64" s="21"/>
      <c r="F64" s="21"/>
      <c r="G64" s="35"/>
      <c r="H64" s="21"/>
      <c r="Q64" s="21"/>
    </row>
    <row r="65" spans="1:17" ht="12.75">
      <c r="A65" s="41"/>
      <c r="B65" s="41"/>
      <c r="C65" s="21"/>
      <c r="D65" s="21"/>
      <c r="E65" s="21"/>
      <c r="F65" s="21"/>
      <c r="G65" s="35"/>
      <c r="H65" s="21"/>
      <c r="Q65" s="21"/>
    </row>
    <row r="66" spans="1:17" ht="12.75">
      <c r="A66" s="41"/>
      <c r="B66" s="41"/>
      <c r="C66" s="21"/>
      <c r="D66" s="21"/>
      <c r="E66" s="21"/>
      <c r="F66" s="21"/>
      <c r="G66" s="35"/>
      <c r="H66" s="21"/>
      <c r="Q66" s="21"/>
    </row>
    <row r="67" spans="1:17" ht="12.75">
      <c r="A67" s="41"/>
      <c r="B67" s="41"/>
      <c r="C67" s="21"/>
      <c r="D67" s="21"/>
      <c r="E67" s="21"/>
      <c r="F67" s="21"/>
      <c r="G67" s="35"/>
      <c r="H67" s="21"/>
      <c r="Q67" s="21"/>
    </row>
    <row r="68" spans="1:17" ht="12.75">
      <c r="A68" s="41"/>
      <c r="B68" s="41"/>
      <c r="C68" s="21"/>
      <c r="D68" s="21"/>
      <c r="E68" s="21"/>
      <c r="F68" s="21"/>
      <c r="G68" s="35"/>
      <c r="H68" s="21"/>
      <c r="Q68" s="21"/>
    </row>
    <row r="69" spans="1:17" ht="12.75">
      <c r="A69" s="41"/>
      <c r="B69" s="41"/>
      <c r="C69" s="21"/>
      <c r="D69" s="21"/>
      <c r="E69" s="21"/>
      <c r="F69" s="21"/>
      <c r="G69" s="35"/>
      <c r="H69" s="21"/>
      <c r="Q69" s="21"/>
    </row>
    <row r="70" spans="1:17" ht="12.75">
      <c r="A70" s="41"/>
      <c r="B70" s="41"/>
      <c r="C70" s="21"/>
      <c r="D70" s="21"/>
      <c r="E70" s="21"/>
      <c r="F70" s="21"/>
      <c r="G70" s="35"/>
      <c r="H70" s="21"/>
      <c r="Q70" s="21"/>
    </row>
    <row r="71" spans="1:17" ht="12.75">
      <c r="A71" s="41"/>
      <c r="B71" s="41"/>
      <c r="C71" s="21"/>
      <c r="D71" s="21"/>
      <c r="E71" s="21"/>
      <c r="F71" s="21"/>
      <c r="G71" s="35"/>
      <c r="H71" s="21"/>
      <c r="Q71" s="21"/>
    </row>
    <row r="72" spans="1:17" ht="12.75">
      <c r="A72" s="41"/>
      <c r="B72" s="41"/>
      <c r="C72" s="21"/>
      <c r="D72" s="21"/>
      <c r="E72" s="21"/>
      <c r="F72" s="21"/>
      <c r="G72" s="35"/>
      <c r="H72" s="21"/>
      <c r="Q72" s="21"/>
    </row>
    <row r="73" spans="1:17" ht="12.75">
      <c r="A73" s="41"/>
      <c r="B73" s="41"/>
      <c r="C73" s="21"/>
      <c r="D73" s="21"/>
      <c r="E73" s="21"/>
      <c r="F73" s="21"/>
      <c r="G73" s="35"/>
      <c r="H73" s="21"/>
      <c r="Q73" s="21"/>
    </row>
    <row r="74" spans="1:17" ht="12.75">
      <c r="A74" s="41"/>
      <c r="B74" s="41"/>
      <c r="C74" s="21"/>
      <c r="D74" s="21"/>
      <c r="E74" s="21"/>
      <c r="F74" s="21"/>
      <c r="G74" s="35"/>
      <c r="H74" s="21"/>
      <c r="Q74" s="21"/>
    </row>
    <row r="75" spans="1:17" ht="12.75">
      <c r="A75" s="41"/>
      <c r="B75" s="41"/>
      <c r="C75" s="21"/>
      <c r="D75" s="21"/>
      <c r="E75" s="21"/>
      <c r="F75" s="21"/>
      <c r="G75" s="35"/>
      <c r="H75" s="21"/>
      <c r="Q75" s="21"/>
    </row>
    <row r="76" spans="1:17" ht="12.75">
      <c r="A76" s="41"/>
      <c r="B76" s="41"/>
      <c r="C76" s="21"/>
      <c r="D76" s="21"/>
      <c r="E76" s="21"/>
      <c r="F76" s="21"/>
      <c r="G76" s="35"/>
      <c r="H76" s="21"/>
      <c r="Q76" s="21"/>
    </row>
    <row r="77" spans="1:17" ht="12.75">
      <c r="A77" s="41"/>
      <c r="B77" s="41"/>
      <c r="C77" s="21"/>
      <c r="D77" s="21"/>
      <c r="E77" s="21"/>
      <c r="F77" s="21"/>
      <c r="G77" s="35"/>
      <c r="H77" s="21"/>
      <c r="Q77" s="21"/>
    </row>
    <row r="78" spans="1:17" ht="12.75">
      <c r="A78" s="41"/>
      <c r="B78" s="41"/>
      <c r="C78" s="21"/>
      <c r="D78" s="21"/>
      <c r="E78" s="21"/>
      <c r="F78" s="21"/>
      <c r="G78" s="35"/>
      <c r="H78" s="21"/>
      <c r="Q78" s="21"/>
    </row>
    <row r="79" spans="1:17" ht="12.75">
      <c r="A79" s="41"/>
      <c r="B79" s="41"/>
      <c r="C79" s="21"/>
      <c r="D79" s="21"/>
      <c r="E79" s="21"/>
      <c r="F79" s="21"/>
      <c r="G79" s="35"/>
      <c r="H79" s="21"/>
      <c r="Q79" s="21"/>
    </row>
    <row r="80" spans="1:17" ht="12.75">
      <c r="A80" s="41"/>
      <c r="B80" s="41"/>
      <c r="C80" s="21"/>
      <c r="D80" s="21"/>
      <c r="E80" s="21"/>
      <c r="F80" s="21"/>
      <c r="G80" s="35"/>
      <c r="H80" s="21"/>
      <c r="Q80" s="21"/>
    </row>
    <row r="81" spans="1:17" ht="12.75">
      <c r="A81" s="41"/>
      <c r="B81" s="41"/>
      <c r="C81" s="21"/>
      <c r="D81" s="21"/>
      <c r="E81" s="21"/>
      <c r="F81" s="21"/>
      <c r="G81" s="35"/>
      <c r="H81" s="21"/>
      <c r="Q81" s="21"/>
    </row>
    <row r="82" spans="1:17" ht="12.75">
      <c r="A82" s="41"/>
      <c r="B82" s="41"/>
      <c r="C82" s="21"/>
      <c r="D82" s="21"/>
      <c r="E82" s="21"/>
      <c r="F82" s="21"/>
      <c r="G82" s="35"/>
      <c r="H82" s="21"/>
      <c r="Q82" s="21"/>
    </row>
    <row r="83" spans="1:17" ht="12.75">
      <c r="A83" s="41"/>
      <c r="B83" s="41"/>
      <c r="C83" s="21"/>
      <c r="D83" s="21"/>
      <c r="E83" s="21"/>
      <c r="F83" s="21"/>
      <c r="G83" s="35"/>
      <c r="H83" s="21"/>
      <c r="Q83" s="21"/>
    </row>
    <row r="84" spans="1:17" ht="12.75">
      <c r="A84" s="41"/>
      <c r="B84" s="41"/>
      <c r="C84" s="21"/>
      <c r="D84" s="21"/>
      <c r="E84" s="21"/>
      <c r="F84" s="21"/>
      <c r="G84" s="35"/>
      <c r="H84" s="21"/>
      <c r="Q84" s="21"/>
    </row>
    <row r="85" spans="1:17" ht="12.75">
      <c r="A85" s="41"/>
      <c r="B85" s="41"/>
      <c r="C85" s="21"/>
      <c r="D85" s="21"/>
      <c r="E85" s="21"/>
      <c r="F85" s="21"/>
      <c r="G85" s="35"/>
      <c r="H85" s="21"/>
      <c r="Q85" s="21"/>
    </row>
    <row r="86" spans="1:17" ht="12.75">
      <c r="A86" s="41"/>
      <c r="B86" s="41"/>
      <c r="C86" s="21"/>
      <c r="D86" s="21"/>
      <c r="E86" s="21"/>
      <c r="F86" s="21"/>
      <c r="G86" s="35"/>
      <c r="H86" s="21"/>
      <c r="Q86" s="21"/>
    </row>
    <row r="87" spans="1:17" ht="12.75">
      <c r="A87" s="41"/>
      <c r="B87" s="41"/>
      <c r="C87" s="21"/>
      <c r="D87" s="21"/>
      <c r="E87" s="21"/>
      <c r="F87" s="21"/>
      <c r="G87" s="35"/>
      <c r="H87" s="21"/>
      <c r="Q87" s="21"/>
    </row>
    <row r="88" spans="1:17" ht="12.75">
      <c r="A88" s="41"/>
      <c r="B88" s="41"/>
      <c r="C88" s="21"/>
      <c r="D88" s="21"/>
      <c r="E88" s="21"/>
      <c r="F88" s="21"/>
      <c r="G88" s="35"/>
      <c r="H88" s="21"/>
      <c r="Q88" s="21"/>
    </row>
    <row r="89" spans="1:17" ht="12.75">
      <c r="A89" s="41"/>
      <c r="B89" s="41"/>
      <c r="C89" s="21"/>
      <c r="D89" s="21"/>
      <c r="E89" s="21"/>
      <c r="F89" s="21"/>
      <c r="G89" s="35"/>
      <c r="H89" s="21"/>
      <c r="Q89" s="21"/>
    </row>
    <row r="90" spans="1:17" ht="12.75">
      <c r="A90" s="41"/>
      <c r="B90" s="41"/>
      <c r="C90" s="21"/>
      <c r="D90" s="21"/>
      <c r="E90" s="21"/>
      <c r="F90" s="21"/>
      <c r="G90" s="35"/>
      <c r="H90" s="21"/>
      <c r="Q90" s="21"/>
    </row>
    <row r="91" spans="1:17" ht="12.75">
      <c r="A91" s="41"/>
      <c r="B91" s="41"/>
      <c r="C91" s="21"/>
      <c r="D91" s="21"/>
      <c r="E91" s="21"/>
      <c r="F91" s="21"/>
      <c r="G91" s="35"/>
      <c r="H91" s="21"/>
      <c r="Q91" s="21"/>
    </row>
    <row r="92" spans="1:17" ht="12.75">
      <c r="A92" s="41"/>
      <c r="B92" s="41"/>
      <c r="C92" s="21"/>
      <c r="D92" s="21"/>
      <c r="E92" s="21"/>
      <c r="F92" s="21"/>
      <c r="G92" s="35"/>
      <c r="H92" s="21"/>
      <c r="Q92" s="21"/>
    </row>
    <row r="93" spans="1:17" ht="12.75">
      <c r="A93" s="41"/>
      <c r="B93" s="41"/>
      <c r="C93" s="21"/>
      <c r="D93" s="21"/>
      <c r="E93" s="21"/>
      <c r="F93" s="21"/>
      <c r="G93" s="35"/>
      <c r="H93" s="21"/>
      <c r="Q93" s="21"/>
    </row>
    <row r="94" spans="1:17" ht="12.75">
      <c r="A94" s="41"/>
      <c r="B94" s="41"/>
      <c r="C94" s="21"/>
      <c r="D94" s="21"/>
      <c r="E94" s="21"/>
      <c r="F94" s="21"/>
      <c r="G94" s="35"/>
      <c r="H94" s="21"/>
      <c r="Q94" s="21"/>
    </row>
    <row r="95" spans="1:17" ht="12.75">
      <c r="A95" s="41"/>
      <c r="B95" s="41"/>
      <c r="C95" s="21"/>
      <c r="D95" s="21"/>
      <c r="E95" s="21"/>
      <c r="F95" s="21"/>
      <c r="G95" s="35"/>
      <c r="H95" s="21"/>
      <c r="Q95" s="21"/>
    </row>
    <row r="96" spans="1:17" ht="12.75">
      <c r="A96" s="41"/>
      <c r="B96" s="41"/>
      <c r="C96" s="21"/>
      <c r="D96" s="21"/>
      <c r="E96" s="21"/>
      <c r="F96" s="21"/>
      <c r="G96" s="35"/>
      <c r="H96" s="21"/>
      <c r="Q96" s="21"/>
    </row>
    <row r="97" spans="1:17" ht="12.75">
      <c r="A97" s="41"/>
      <c r="B97" s="41"/>
      <c r="C97" s="21"/>
      <c r="D97" s="21"/>
      <c r="E97" s="21"/>
      <c r="F97" s="21"/>
      <c r="G97" s="35"/>
      <c r="H97" s="21"/>
      <c r="Q97" s="21"/>
    </row>
    <row r="98" spans="1:17" ht="12.75">
      <c r="A98" s="41"/>
      <c r="B98" s="41"/>
      <c r="C98" s="21"/>
      <c r="D98" s="21"/>
      <c r="E98" s="21"/>
      <c r="F98" s="21"/>
      <c r="G98" s="35"/>
      <c r="H98" s="21"/>
      <c r="Q98" s="21"/>
    </row>
    <row r="99" spans="1:17" ht="12.75">
      <c r="A99" s="41"/>
      <c r="B99" s="41"/>
      <c r="C99" s="21"/>
      <c r="D99" s="21"/>
      <c r="E99" s="21"/>
      <c r="F99" s="21"/>
      <c r="G99" s="35"/>
      <c r="H99" s="21"/>
      <c r="Q99" s="21"/>
    </row>
    <row r="100" spans="1:17" ht="12.75">
      <c r="A100" s="41"/>
      <c r="B100" s="41"/>
      <c r="C100" s="21"/>
      <c r="D100" s="21"/>
      <c r="E100" s="21"/>
      <c r="F100" s="21"/>
      <c r="G100" s="35"/>
      <c r="H100" s="21"/>
      <c r="Q100" s="21"/>
    </row>
    <row r="101" spans="1:17" ht="12.75">
      <c r="A101" s="41"/>
      <c r="B101" s="41"/>
      <c r="C101" s="21"/>
      <c r="D101" s="21"/>
      <c r="E101" s="21"/>
      <c r="F101" s="21"/>
      <c r="G101" s="35"/>
      <c r="H101" s="21"/>
      <c r="Q101" s="21"/>
    </row>
    <row r="102" spans="1:17" ht="12.75">
      <c r="A102" s="41"/>
      <c r="B102" s="41"/>
      <c r="C102" s="21"/>
      <c r="D102" s="21"/>
      <c r="E102" s="21"/>
      <c r="F102" s="21"/>
      <c r="G102" s="35"/>
      <c r="H102" s="21"/>
      <c r="Q102" s="21"/>
    </row>
    <row r="103" spans="1:17" ht="12.75">
      <c r="A103" s="41"/>
      <c r="B103" s="41"/>
      <c r="C103" s="21"/>
      <c r="D103" s="21"/>
      <c r="E103" s="21"/>
      <c r="F103" s="21"/>
      <c r="G103" s="35"/>
      <c r="H103" s="21"/>
      <c r="Q103" s="21"/>
    </row>
    <row r="104" spans="1:17" ht="12.75">
      <c r="A104" s="41"/>
      <c r="B104" s="41"/>
      <c r="C104" s="21"/>
      <c r="D104" s="21"/>
      <c r="E104" s="21"/>
      <c r="F104" s="21"/>
      <c r="G104" s="35"/>
      <c r="H104" s="21"/>
      <c r="Q104" s="21"/>
    </row>
    <row r="105" spans="1:17" ht="12.75">
      <c r="A105" s="41"/>
      <c r="B105" s="41"/>
      <c r="C105" s="21"/>
      <c r="D105" s="21"/>
      <c r="E105" s="21"/>
      <c r="F105" s="21"/>
      <c r="G105" s="35"/>
      <c r="H105" s="21"/>
      <c r="Q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  <row r="487" spans="1:8" ht="12.75">
      <c r="A487" s="41"/>
      <c r="B487" s="41"/>
      <c r="C487" s="21"/>
      <c r="D487" s="21"/>
      <c r="E487" s="21"/>
      <c r="F487" s="21"/>
      <c r="G487" s="35"/>
      <c r="H487" s="21"/>
    </row>
    <row r="488" spans="1:8" ht="12.75">
      <c r="A488" s="41"/>
      <c r="B488" s="41"/>
      <c r="C488" s="21"/>
      <c r="D488" s="21"/>
      <c r="E488" s="21"/>
      <c r="F488" s="21"/>
      <c r="G488" s="35"/>
      <c r="H488" s="21"/>
    </row>
  </sheetData>
  <sheetProtection/>
  <autoFilter ref="A24:R40"/>
  <mergeCells count="35">
    <mergeCell ref="E45:G45"/>
    <mergeCell ref="I45:J45"/>
    <mergeCell ref="A14:B14"/>
    <mergeCell ref="E14:G14"/>
    <mergeCell ref="I14:L14"/>
    <mergeCell ref="E15:G15"/>
    <mergeCell ref="I15:L15"/>
    <mergeCell ref="A44:B44"/>
    <mergeCell ref="E44:G44"/>
    <mergeCell ref="I44:J44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40:H40"/>
    <mergeCell ref="A21:A22"/>
    <mergeCell ref="C21:C22"/>
    <mergeCell ref="D21:D22"/>
    <mergeCell ref="E21:E22"/>
    <mergeCell ref="A39:H39"/>
  </mergeCells>
  <conditionalFormatting sqref="B27:B36">
    <cfRule type="expression" priority="2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110" zoomScaleNormal="110" zoomScaleSheetLayoutView="100" zoomScalePageLayoutView="0" workbookViewId="0" topLeftCell="A1">
      <selection activeCell="B12" sqref="B12:F13"/>
    </sheetView>
  </sheetViews>
  <sheetFormatPr defaultColWidth="9.140625" defaultRowHeight="12.75"/>
  <cols>
    <col min="1" max="1" width="19.00390625" style="55" customWidth="1"/>
    <col min="2" max="2" width="39.7109375" style="55" customWidth="1"/>
    <col min="3" max="3" width="10.28125" style="55" customWidth="1"/>
    <col min="4" max="5" width="9.140625" style="55" customWidth="1"/>
    <col min="6" max="6" width="4.421875" style="55" customWidth="1"/>
    <col min="7" max="8" width="9.140625" style="55" customWidth="1"/>
    <col min="9" max="9" width="6.57421875" style="55" customWidth="1"/>
    <col min="10" max="10" width="9.140625" style="55" hidden="1" customWidth="1"/>
    <col min="11" max="16384" width="9.140625" style="55" customWidth="1"/>
  </cols>
  <sheetData>
    <row r="1" spans="1:3" ht="17.25" customHeight="1">
      <c r="A1" s="214" t="s">
        <v>45</v>
      </c>
      <c r="B1" s="214"/>
      <c r="C1" s="214"/>
    </row>
    <row r="2" spans="1:8" ht="15" customHeight="1">
      <c r="A2" s="214" t="s">
        <v>82</v>
      </c>
      <c r="B2" s="214"/>
      <c r="C2" s="214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84</v>
      </c>
      <c r="B4" s="166"/>
      <c r="C4" s="147"/>
      <c r="D4" s="229"/>
      <c r="E4" s="230"/>
      <c r="F4" s="231"/>
      <c r="G4" s="140"/>
      <c r="H4" s="229"/>
      <c r="I4" s="230"/>
      <c r="J4" s="230"/>
      <c r="K4" s="231"/>
    </row>
    <row r="5" spans="1:11" ht="15" customHeight="1">
      <c r="A5" s="150"/>
      <c r="B5" s="151" t="s">
        <v>85</v>
      </c>
      <c r="C5" s="147"/>
      <c r="D5" s="227" t="s">
        <v>94</v>
      </c>
      <c r="E5" s="227"/>
      <c r="F5" s="227"/>
      <c r="G5" s="140"/>
      <c r="H5" s="228" t="s">
        <v>86</v>
      </c>
      <c r="I5" s="228"/>
      <c r="J5" s="228"/>
      <c r="K5" s="228"/>
    </row>
    <row r="6" spans="1:8" ht="15" customHeight="1">
      <c r="A6" s="150" t="s">
        <v>87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88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89</v>
      </c>
      <c r="B9" s="166"/>
      <c r="C9" s="147"/>
      <c r="D9" s="229"/>
      <c r="E9" s="230"/>
      <c r="F9" s="231"/>
      <c r="G9" s="140"/>
      <c r="H9" s="229"/>
      <c r="I9" s="230"/>
      <c r="J9" s="230"/>
      <c r="K9" s="231"/>
    </row>
    <row r="10" spans="1:11" ht="15" customHeight="1">
      <c r="A10" s="26"/>
      <c r="B10" s="151" t="s">
        <v>85</v>
      </c>
      <c r="C10" s="10"/>
      <c r="D10" s="227" t="s">
        <v>94</v>
      </c>
      <c r="E10" s="227"/>
      <c r="F10" s="227"/>
      <c r="G10" s="10"/>
      <c r="H10" s="228" t="s">
        <v>86</v>
      </c>
      <c r="I10" s="228"/>
      <c r="J10" s="228"/>
      <c r="K10" s="228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33" customHeight="1">
      <c r="A12" s="235" t="s">
        <v>90</v>
      </c>
      <c r="B12" s="221" t="s">
        <v>105</v>
      </c>
      <c r="C12" s="222"/>
      <c r="D12" s="222"/>
      <c r="E12" s="222"/>
      <c r="F12" s="222"/>
      <c r="G12" s="10"/>
      <c r="H12" s="229"/>
      <c r="I12" s="230"/>
      <c r="J12" s="230"/>
      <c r="K12" s="231"/>
    </row>
    <row r="13" spans="1:11" s="10" customFormat="1" ht="20.25" customHeight="1">
      <c r="A13" s="235"/>
      <c r="B13" s="221"/>
      <c r="C13" s="222"/>
      <c r="D13" s="222"/>
      <c r="E13" s="222"/>
      <c r="F13" s="222"/>
      <c r="H13" s="228" t="s">
        <v>101</v>
      </c>
      <c r="I13" s="228"/>
      <c r="J13" s="228"/>
      <c r="K13" s="228"/>
    </row>
    <row r="14" spans="1:7" s="10" customFormat="1" ht="15" customHeight="1">
      <c r="A14" s="37"/>
      <c r="B14" s="37"/>
      <c r="G14" s="84"/>
    </row>
    <row r="15" spans="1:11" s="10" customFormat="1" ht="15" customHeight="1">
      <c r="A15" s="26" t="s">
        <v>92</v>
      </c>
      <c r="B15" s="166"/>
      <c r="C15" s="78"/>
      <c r="D15" s="229"/>
      <c r="E15" s="230"/>
      <c r="F15" s="231"/>
      <c r="H15" s="229"/>
      <c r="I15" s="230"/>
      <c r="J15" s="230"/>
      <c r="K15" s="231"/>
    </row>
    <row r="16" spans="1:11" s="10" customFormat="1" ht="15" customHeight="1">
      <c r="A16" s="26"/>
      <c r="B16" s="151" t="s">
        <v>96</v>
      </c>
      <c r="C16" s="78"/>
      <c r="D16" s="227" t="s">
        <v>95</v>
      </c>
      <c r="E16" s="227"/>
      <c r="F16" s="227"/>
      <c r="H16" s="228" t="s">
        <v>93</v>
      </c>
      <c r="I16" s="228"/>
      <c r="J16" s="228"/>
      <c r="K16" s="228"/>
    </row>
    <row r="17" spans="1:11" s="10" customFormat="1" ht="15" customHeight="1">
      <c r="A17" s="26"/>
      <c r="B17" s="151"/>
      <c r="C17" s="78"/>
      <c r="D17" s="151"/>
      <c r="E17" s="151"/>
      <c r="F17" s="151"/>
      <c r="H17" s="152"/>
      <c r="I17" s="152"/>
      <c r="J17" s="152"/>
      <c r="K17" s="152"/>
    </row>
    <row r="18" spans="1:28" s="10" customFormat="1" ht="15" customHeight="1">
      <c r="A18" s="79"/>
      <c r="B18" s="37"/>
      <c r="G18" s="84"/>
      <c r="M18" s="17"/>
      <c r="N18" s="17"/>
      <c r="O18" s="17"/>
      <c r="P18" s="17"/>
      <c r="V18" s="17"/>
      <c r="W18" s="17"/>
      <c r="X18" s="17"/>
      <c r="Y18" s="17"/>
      <c r="Z18" s="17"/>
      <c r="AA18" s="17"/>
      <c r="AB18" s="17"/>
    </row>
    <row r="19" spans="1:3" s="10" customFormat="1" ht="15" customHeight="1">
      <c r="A19" s="16"/>
      <c r="B19" s="22"/>
      <c r="C19" s="78" t="s">
        <v>83</v>
      </c>
    </row>
    <row r="20" spans="1:3" s="10" customFormat="1" ht="12.75" customHeight="1">
      <c r="A20" s="56"/>
      <c r="B20" s="215"/>
      <c r="C20" s="215"/>
    </row>
    <row r="21" spans="1:3" s="10" customFormat="1" ht="44.25" customHeight="1">
      <c r="A21" s="45" t="s">
        <v>11</v>
      </c>
      <c r="B21" s="57" t="s">
        <v>9</v>
      </c>
      <c r="C21" s="57" t="s">
        <v>59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80</v>
      </c>
      <c r="C24" s="29">
        <f>'Buv. kop.A'!D36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16" t="s">
        <v>42</v>
      </c>
      <c r="B26" s="217"/>
      <c r="C26" s="50">
        <f>ROUND(C25*21%,2)</f>
        <v>0</v>
      </c>
    </row>
    <row r="27" spans="1:3" s="10" customFormat="1" ht="15" customHeight="1">
      <c r="A27" s="212" t="s">
        <v>6</v>
      </c>
      <c r="B27" s="213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10" ht="15" customHeight="1">
      <c r="A30" s="158" t="s">
        <v>97</v>
      </c>
      <c r="B30" s="166"/>
      <c r="C30" s="153"/>
      <c r="D30" s="229"/>
      <c r="E30" s="230"/>
      <c r="F30" s="231"/>
      <c r="G30" s="153"/>
      <c r="H30" s="232"/>
      <c r="I30" s="233"/>
      <c r="J30" s="153"/>
    </row>
    <row r="31" spans="1:10" ht="15" customHeight="1">
      <c r="A31" s="155"/>
      <c r="B31" s="151" t="s">
        <v>100</v>
      </c>
      <c r="C31" s="153"/>
      <c r="D31" s="227" t="s">
        <v>98</v>
      </c>
      <c r="E31" s="227"/>
      <c r="F31" s="227"/>
      <c r="G31" s="153"/>
      <c r="H31" s="234" t="s">
        <v>99</v>
      </c>
      <c r="I31" s="234"/>
      <c r="J31" s="153"/>
    </row>
    <row r="32" ht="15" customHeight="1"/>
  </sheetData>
  <sheetProtection/>
  <mergeCells count="25">
    <mergeCell ref="H12:K12"/>
    <mergeCell ref="H13:K13"/>
    <mergeCell ref="D15:F15"/>
    <mergeCell ref="H15:K15"/>
    <mergeCell ref="D30:F30"/>
    <mergeCell ref="H30:I30"/>
    <mergeCell ref="D31:F31"/>
    <mergeCell ref="H31:I31"/>
    <mergeCell ref="D16:F16"/>
    <mergeCell ref="H16:K16"/>
    <mergeCell ref="H4:K4"/>
    <mergeCell ref="D5:F5"/>
    <mergeCell ref="H5:K5"/>
    <mergeCell ref="D9:F9"/>
    <mergeCell ref="H9:K9"/>
    <mergeCell ref="D10:F10"/>
    <mergeCell ref="H10:K10"/>
    <mergeCell ref="A1:C1"/>
    <mergeCell ref="B20:C20"/>
    <mergeCell ref="A26:B26"/>
    <mergeCell ref="A27:B27"/>
    <mergeCell ref="A2:C2"/>
    <mergeCell ref="D4:F4"/>
    <mergeCell ref="A12:A13"/>
    <mergeCell ref="B12:F13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110" zoomScaleNormal="110" zoomScaleSheetLayoutView="100" zoomScalePageLayoutView="0" workbookViewId="0" topLeftCell="A1">
      <selection activeCell="B12" sqref="B12:F13"/>
    </sheetView>
  </sheetViews>
  <sheetFormatPr defaultColWidth="9.140625" defaultRowHeight="12.75"/>
  <cols>
    <col min="1" max="1" width="18.140625" style="55" customWidth="1"/>
    <col min="2" max="2" width="35.140625" style="55" customWidth="1"/>
    <col min="3" max="3" width="10.8515625" style="55" customWidth="1"/>
    <col min="4" max="4" width="8.8515625" style="55" customWidth="1"/>
    <col min="5" max="5" width="9.140625" style="55" hidden="1" customWidth="1"/>
    <col min="6" max="9" width="9.140625" style="55" customWidth="1"/>
    <col min="10" max="10" width="2.140625" style="55" customWidth="1"/>
    <col min="11" max="16384" width="9.140625" style="55" customWidth="1"/>
  </cols>
  <sheetData>
    <row r="1" spans="1:3" ht="17.25" customHeight="1">
      <c r="A1" s="214" t="s">
        <v>45</v>
      </c>
      <c r="B1" s="214"/>
      <c r="C1" s="214"/>
    </row>
    <row r="2" spans="1:8" ht="15" customHeight="1">
      <c r="A2" s="214" t="s">
        <v>78</v>
      </c>
      <c r="B2" s="214"/>
      <c r="C2" s="214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84</v>
      </c>
      <c r="B4" s="166"/>
      <c r="C4" s="147"/>
      <c r="D4" s="229"/>
      <c r="E4" s="230"/>
      <c r="F4" s="231"/>
      <c r="G4" s="140"/>
      <c r="H4" s="229"/>
      <c r="I4" s="230"/>
      <c r="J4" s="230"/>
      <c r="K4" s="231"/>
    </row>
    <row r="5" spans="1:11" ht="15" customHeight="1">
      <c r="A5" s="150"/>
      <c r="B5" s="151" t="s">
        <v>85</v>
      </c>
      <c r="C5" s="147"/>
      <c r="D5" s="227" t="s">
        <v>94</v>
      </c>
      <c r="E5" s="227"/>
      <c r="F5" s="227"/>
      <c r="G5" s="140"/>
      <c r="H5" s="228" t="s">
        <v>86</v>
      </c>
      <c r="I5" s="228"/>
      <c r="J5" s="228"/>
      <c r="K5" s="228"/>
    </row>
    <row r="6" spans="1:8" ht="15" customHeight="1">
      <c r="A6" s="150" t="s">
        <v>87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88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89</v>
      </c>
      <c r="B9" s="166"/>
      <c r="C9" s="147"/>
      <c r="D9" s="229"/>
      <c r="E9" s="230"/>
      <c r="F9" s="231"/>
      <c r="G9" s="140"/>
      <c r="H9" s="229"/>
      <c r="I9" s="230"/>
      <c r="J9" s="230"/>
      <c r="K9" s="231"/>
    </row>
    <row r="10" spans="1:11" s="10" customFormat="1" ht="15" customHeight="1">
      <c r="A10" s="26"/>
      <c r="B10" s="151" t="s">
        <v>85</v>
      </c>
      <c r="D10" s="227" t="s">
        <v>94</v>
      </c>
      <c r="E10" s="227"/>
      <c r="F10" s="227"/>
      <c r="H10" s="228" t="s">
        <v>86</v>
      </c>
      <c r="I10" s="228"/>
      <c r="J10" s="228"/>
      <c r="K10" s="228"/>
    </row>
    <row r="11" spans="1:5" s="10" customFormat="1" ht="15" customHeight="1">
      <c r="A11" s="26"/>
      <c r="B11" s="26"/>
      <c r="C11" s="60"/>
      <c r="D11" s="61"/>
      <c r="E11" s="68"/>
    </row>
    <row r="12" spans="1:11" s="10" customFormat="1" ht="39" customHeight="1">
      <c r="A12" s="235" t="s">
        <v>90</v>
      </c>
      <c r="B12" s="221" t="s">
        <v>105</v>
      </c>
      <c r="C12" s="222"/>
      <c r="D12" s="222"/>
      <c r="E12" s="222"/>
      <c r="F12" s="222"/>
      <c r="H12" s="229"/>
      <c r="I12" s="230"/>
      <c r="J12" s="230"/>
      <c r="K12" s="231"/>
    </row>
    <row r="13" spans="1:11" s="10" customFormat="1" ht="23.25" customHeight="1">
      <c r="A13" s="235"/>
      <c r="B13" s="221"/>
      <c r="C13" s="222"/>
      <c r="D13" s="222"/>
      <c r="E13" s="222"/>
      <c r="F13" s="222"/>
      <c r="H13" s="228" t="s">
        <v>102</v>
      </c>
      <c r="I13" s="228"/>
      <c r="J13" s="228"/>
      <c r="K13" s="228"/>
    </row>
    <row r="14" spans="1:28" s="10" customFormat="1" ht="15" customHeight="1">
      <c r="A14" s="37"/>
      <c r="B14" s="37"/>
      <c r="G14" s="84"/>
      <c r="M14" s="17"/>
      <c r="N14" s="17"/>
      <c r="O14" s="17"/>
      <c r="P14" s="17"/>
      <c r="V14" s="17"/>
      <c r="W14" s="17"/>
      <c r="X14" s="17"/>
      <c r="Y14" s="17"/>
      <c r="Z14" s="17"/>
      <c r="AA14" s="17"/>
      <c r="AB14" s="17"/>
    </row>
    <row r="15" spans="1:11" s="10" customFormat="1" ht="15" customHeight="1">
      <c r="A15" s="26" t="s">
        <v>92</v>
      </c>
      <c r="B15" s="166"/>
      <c r="C15" s="78"/>
      <c r="D15" s="229"/>
      <c r="E15" s="230"/>
      <c r="F15" s="231"/>
      <c r="H15" s="229"/>
      <c r="I15" s="230"/>
      <c r="J15" s="230"/>
      <c r="K15" s="231"/>
    </row>
    <row r="16" spans="1:11" s="10" customFormat="1" ht="15" customHeight="1">
      <c r="A16" s="26"/>
      <c r="B16" s="151" t="s">
        <v>96</v>
      </c>
      <c r="C16" s="78"/>
      <c r="D16" s="227" t="s">
        <v>95</v>
      </c>
      <c r="E16" s="227"/>
      <c r="F16" s="227"/>
      <c r="H16" s="228" t="s">
        <v>93</v>
      </c>
      <c r="I16" s="228"/>
      <c r="J16" s="228"/>
      <c r="K16" s="228"/>
    </row>
    <row r="17" spans="1:3" s="10" customFormat="1" ht="15" customHeight="1">
      <c r="A17" s="26"/>
      <c r="B17" s="26"/>
      <c r="C17" s="78"/>
    </row>
    <row r="18" spans="1:3" s="10" customFormat="1" ht="15" customHeight="1">
      <c r="A18" s="26"/>
      <c r="B18" s="26"/>
      <c r="C18" s="78"/>
    </row>
    <row r="19" spans="1:3" s="10" customFormat="1" ht="15" customHeight="1">
      <c r="A19" s="26"/>
      <c r="B19" s="26"/>
      <c r="C19" s="78" t="s">
        <v>83</v>
      </c>
    </row>
    <row r="20" spans="1:3" s="10" customFormat="1" ht="12.75" customHeight="1">
      <c r="A20" s="56"/>
      <c r="B20" s="215"/>
      <c r="C20" s="215"/>
    </row>
    <row r="21" spans="1:3" s="10" customFormat="1" ht="44.25" customHeight="1">
      <c r="A21" s="45" t="s">
        <v>11</v>
      </c>
      <c r="B21" s="57" t="s">
        <v>9</v>
      </c>
      <c r="C21" s="57" t="s">
        <v>59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79</v>
      </c>
      <c r="C24" s="29">
        <f>'Buv. kop.N'!D35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16" t="s">
        <v>42</v>
      </c>
      <c r="B26" s="217"/>
      <c r="C26" s="50">
        <f>ROUND(C25*21%,2)</f>
        <v>0</v>
      </c>
    </row>
    <row r="27" spans="1:3" s="10" customFormat="1" ht="15" customHeight="1">
      <c r="A27" s="212" t="s">
        <v>6</v>
      </c>
      <c r="B27" s="213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9" ht="15" customHeight="1">
      <c r="A30" s="158" t="s">
        <v>97</v>
      </c>
      <c r="B30" s="166"/>
      <c r="C30" s="153"/>
      <c r="D30" s="229"/>
      <c r="E30" s="230"/>
      <c r="F30" s="231"/>
      <c r="G30" s="153"/>
      <c r="H30" s="232"/>
      <c r="I30" s="233"/>
    </row>
    <row r="31" spans="1:9" ht="15" customHeight="1">
      <c r="A31" s="155"/>
      <c r="B31" s="151" t="s">
        <v>100</v>
      </c>
      <c r="C31" s="153"/>
      <c r="D31" s="227" t="s">
        <v>98</v>
      </c>
      <c r="E31" s="227"/>
      <c r="F31" s="227"/>
      <c r="G31" s="153"/>
      <c r="H31" s="234" t="s">
        <v>99</v>
      </c>
      <c r="I31" s="234"/>
    </row>
    <row r="32" spans="1:3" ht="15" customHeight="1">
      <c r="A32" s="67"/>
      <c r="C32" s="10"/>
    </row>
    <row r="33" spans="1:3" ht="15" customHeight="1">
      <c r="A33" s="67"/>
      <c r="C33" s="10"/>
    </row>
    <row r="34" spans="1:3" ht="15" customHeight="1">
      <c r="A34" s="68"/>
      <c r="C34" s="10"/>
    </row>
    <row r="35" spans="1:3" ht="15" customHeight="1">
      <c r="A35" s="67"/>
      <c r="C35" s="10"/>
    </row>
    <row r="36" ht="15" customHeight="1">
      <c r="C36" s="10"/>
    </row>
    <row r="37" ht="15" customHeight="1"/>
    <row r="38" spans="1:3" ht="15" customHeight="1">
      <c r="A38" s="1"/>
      <c r="B38" s="1"/>
      <c r="C38" s="1"/>
    </row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ht="15" customHeight="1"/>
    <row r="42" ht="15" customHeight="1"/>
  </sheetData>
  <sheetProtection/>
  <mergeCells count="25">
    <mergeCell ref="D4:F4"/>
    <mergeCell ref="D5:F5"/>
    <mergeCell ref="D9:F9"/>
    <mergeCell ref="D10:F10"/>
    <mergeCell ref="H4:K4"/>
    <mergeCell ref="H5:K5"/>
    <mergeCell ref="H9:K9"/>
    <mergeCell ref="H10:K10"/>
    <mergeCell ref="H12:K12"/>
    <mergeCell ref="H13:K13"/>
    <mergeCell ref="D15:F15"/>
    <mergeCell ref="D16:F16"/>
    <mergeCell ref="H15:K15"/>
    <mergeCell ref="H16:K16"/>
    <mergeCell ref="B12:F13"/>
    <mergeCell ref="D30:F30"/>
    <mergeCell ref="H30:I30"/>
    <mergeCell ref="D31:F31"/>
    <mergeCell ref="H31:I31"/>
    <mergeCell ref="A1:C1"/>
    <mergeCell ref="B20:C20"/>
    <mergeCell ref="A26:B26"/>
    <mergeCell ref="A27:B27"/>
    <mergeCell ref="A2:C2"/>
    <mergeCell ref="A12:A13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110" zoomScaleNormal="110" zoomScaleSheetLayoutView="130" zoomScalePageLayoutView="0" workbookViewId="0" topLeftCell="A1">
      <selection activeCell="C12" sqref="C12:F13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3.00390625" style="10" customWidth="1"/>
    <col min="4" max="5" width="10.421875" style="10" customWidth="1"/>
    <col min="6" max="6" width="8.28125" style="10" customWidth="1"/>
    <col min="7" max="7" width="10.421875" style="10" customWidth="1"/>
    <col min="8" max="8" width="10.421875" style="80" customWidth="1"/>
    <col min="9" max="9" width="15.140625" style="10" customWidth="1"/>
    <col min="10" max="10" width="9.140625" style="10" customWidth="1"/>
    <col min="11" max="11" width="0.85546875" style="10" customWidth="1"/>
    <col min="12" max="16384" width="9.140625" style="10" customWidth="1"/>
  </cols>
  <sheetData>
    <row r="1" spans="1:8" ht="18" customHeight="1">
      <c r="A1" s="214" t="s">
        <v>41</v>
      </c>
      <c r="B1" s="214"/>
      <c r="C1" s="214"/>
      <c r="D1" s="214"/>
      <c r="E1" s="214"/>
      <c r="F1" s="214"/>
      <c r="G1" s="214"/>
      <c r="H1" s="214"/>
    </row>
    <row r="2" spans="1:8" ht="22.5" customHeight="1">
      <c r="A2" s="214" t="s">
        <v>74</v>
      </c>
      <c r="B2" s="214"/>
      <c r="C2" s="214"/>
      <c r="D2" s="214"/>
      <c r="E2" s="214"/>
      <c r="F2" s="214"/>
      <c r="G2" s="214"/>
      <c r="H2" s="214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54" t="s">
        <v>84</v>
      </c>
      <c r="B4" s="255"/>
      <c r="C4" s="166"/>
      <c r="D4" s="147"/>
      <c r="E4" s="229"/>
      <c r="F4" s="230"/>
      <c r="G4" s="231"/>
      <c r="H4" s="140"/>
      <c r="I4" s="229"/>
      <c r="J4" s="230"/>
      <c r="K4" s="230"/>
      <c r="L4" s="231"/>
      <c r="M4" s="55"/>
    </row>
    <row r="5" spans="1:13" ht="15" customHeight="1">
      <c r="A5" s="147"/>
      <c r="B5" s="150"/>
      <c r="C5" s="151" t="s">
        <v>85</v>
      </c>
      <c r="D5" s="147"/>
      <c r="E5" s="227" t="s">
        <v>94</v>
      </c>
      <c r="F5" s="227"/>
      <c r="G5" s="227"/>
      <c r="H5" s="140"/>
      <c r="I5" s="228" t="s">
        <v>86</v>
      </c>
      <c r="J5" s="228"/>
      <c r="K5" s="228"/>
      <c r="L5" s="228"/>
      <c r="M5" s="55"/>
    </row>
    <row r="6" spans="1:13" ht="26.25" customHeight="1">
      <c r="A6" s="256" t="s">
        <v>87</v>
      </c>
      <c r="B6" s="257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88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54" t="s">
        <v>89</v>
      </c>
      <c r="B9" s="255"/>
      <c r="C9" s="166"/>
      <c r="D9" s="147"/>
      <c r="E9" s="229"/>
      <c r="F9" s="230"/>
      <c r="G9" s="231"/>
      <c r="H9" s="140"/>
      <c r="I9" s="229"/>
      <c r="J9" s="230"/>
      <c r="K9" s="230"/>
      <c r="L9" s="231"/>
      <c r="M9" s="55"/>
    </row>
    <row r="10" spans="1:12" ht="15" customHeight="1">
      <c r="A10" s="147"/>
      <c r="B10" s="26"/>
      <c r="C10" s="151" t="s">
        <v>85</v>
      </c>
      <c r="E10" s="227" t="s">
        <v>94</v>
      </c>
      <c r="F10" s="227"/>
      <c r="G10" s="227"/>
      <c r="H10" s="10"/>
      <c r="I10" s="228" t="s">
        <v>86</v>
      </c>
      <c r="J10" s="228"/>
      <c r="K10" s="228"/>
      <c r="L10" s="228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58" t="s">
        <v>90</v>
      </c>
      <c r="B12" s="253"/>
      <c r="C12" s="245" t="s">
        <v>105</v>
      </c>
      <c r="D12" s="246"/>
      <c r="E12" s="246"/>
      <c r="F12" s="246"/>
      <c r="H12" s="10"/>
      <c r="I12" s="248"/>
      <c r="J12" s="248"/>
      <c r="K12" s="248"/>
      <c r="L12" s="248"/>
    </row>
    <row r="13" spans="1:12" ht="15.75" customHeight="1">
      <c r="A13" s="258"/>
      <c r="B13" s="253"/>
      <c r="C13" s="245"/>
      <c r="D13" s="246"/>
      <c r="E13" s="246"/>
      <c r="F13" s="246"/>
      <c r="H13" s="10"/>
      <c r="I13" s="249"/>
      <c r="J13" s="249"/>
      <c r="K13" s="249"/>
      <c r="L13" s="249"/>
    </row>
    <row r="14" spans="2:8" ht="15" customHeight="1">
      <c r="B14" s="37"/>
      <c r="C14" s="37"/>
      <c r="H14" s="84"/>
    </row>
    <row r="15" spans="1:12" ht="15" customHeight="1">
      <c r="A15" s="252" t="s">
        <v>92</v>
      </c>
      <c r="B15" s="253"/>
      <c r="C15" s="166"/>
      <c r="D15" s="78"/>
      <c r="E15" s="229"/>
      <c r="F15" s="230"/>
      <c r="G15" s="231"/>
      <c r="H15" s="10"/>
      <c r="I15" s="229"/>
      <c r="J15" s="230"/>
      <c r="K15" s="230"/>
      <c r="L15" s="231"/>
    </row>
    <row r="16" spans="2:12" ht="15" customHeight="1">
      <c r="B16" s="26"/>
      <c r="C16" s="151" t="s">
        <v>96</v>
      </c>
      <c r="D16" s="78"/>
      <c r="E16" s="227" t="s">
        <v>95</v>
      </c>
      <c r="F16" s="227"/>
      <c r="G16" s="227"/>
      <c r="H16" s="10"/>
      <c r="I16" s="228" t="s">
        <v>93</v>
      </c>
      <c r="J16" s="228"/>
      <c r="K16" s="228"/>
      <c r="L16" s="228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55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69</v>
      </c>
      <c r="H21" s="10"/>
    </row>
    <row r="22" ht="12.75">
      <c r="H22" s="10"/>
    </row>
    <row r="23" spans="1:9" ht="12.75">
      <c r="A23" s="243" t="s">
        <v>11</v>
      </c>
      <c r="B23" s="243" t="s">
        <v>0</v>
      </c>
      <c r="C23" s="243" t="s">
        <v>10</v>
      </c>
      <c r="D23" s="243" t="s">
        <v>56</v>
      </c>
      <c r="E23" s="247" t="s">
        <v>1</v>
      </c>
      <c r="F23" s="247"/>
      <c r="G23" s="247"/>
      <c r="H23" s="241" t="s">
        <v>2</v>
      </c>
      <c r="I23" s="241" t="s">
        <v>75</v>
      </c>
    </row>
    <row r="24" spans="1:11" ht="30" customHeight="1">
      <c r="A24" s="242"/>
      <c r="B24" s="242"/>
      <c r="C24" s="244"/>
      <c r="D24" s="244"/>
      <c r="E24" s="75" t="s">
        <v>50</v>
      </c>
      <c r="F24" s="75" t="s">
        <v>51</v>
      </c>
      <c r="G24" s="75" t="s">
        <v>52</v>
      </c>
      <c r="H24" s="242"/>
      <c r="I24" s="242"/>
      <c r="K24" s="16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76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 aca="true" t="shared" si="0" ref="D28:D33"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76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 t="shared" si="0"/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76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76</v>
      </c>
    </row>
    <row r="31" spans="1:9" s="17" customFormat="1" ht="12.75">
      <c r="A31" s="51">
        <v>5</v>
      </c>
      <c r="B31" s="64" t="s">
        <v>38</v>
      </c>
      <c r="C31" s="66" t="str">
        <f>'2-4N'!A1</f>
        <v>Lokālā tāme Nr.2-4 (neattiecināms)</v>
      </c>
      <c r="D31" s="54">
        <f t="shared" si="0"/>
        <v>0</v>
      </c>
      <c r="E31" s="54">
        <f>'2-4N'!M$36</f>
        <v>0</v>
      </c>
      <c r="F31" s="54">
        <f>'2-4N'!N$36</f>
        <v>0</v>
      </c>
      <c r="G31" s="54">
        <f>'2-4N'!O$36</f>
        <v>0</v>
      </c>
      <c r="H31" s="54">
        <f>'2-4N'!L$36</f>
        <v>0</v>
      </c>
      <c r="I31" s="141" t="s">
        <v>77</v>
      </c>
    </row>
    <row r="32" spans="1:9" s="17" customFormat="1" ht="12.75">
      <c r="A32" s="51">
        <v>6</v>
      </c>
      <c r="B32" s="64" t="s">
        <v>39</v>
      </c>
      <c r="C32" s="66" t="str">
        <f>'2-5N'!A1</f>
        <v>Lokālā tāme Nr.2-5 (neattiecināms)</v>
      </c>
      <c r="D32" s="54">
        <f t="shared" si="0"/>
        <v>0</v>
      </c>
      <c r="E32" s="54">
        <f>'2-5N'!M$35</f>
        <v>0</v>
      </c>
      <c r="F32" s="54">
        <f>'2-5N'!N$35</f>
        <v>0</v>
      </c>
      <c r="G32" s="54">
        <f>'2-5N'!O$35</f>
        <v>0</v>
      </c>
      <c r="H32" s="54">
        <f>'2-5N'!L$35</f>
        <v>0</v>
      </c>
      <c r="I32" s="141" t="s">
        <v>77</v>
      </c>
    </row>
    <row r="33" spans="1:9" s="17" customFormat="1" ht="12.75">
      <c r="A33" s="51">
        <v>7</v>
      </c>
      <c r="B33" s="64" t="s">
        <v>40</v>
      </c>
      <c r="C33" s="66" t="str">
        <f>'2-6N'!A1</f>
        <v>Lokālā tāme Nr.2-6 (neattiecināms)</v>
      </c>
      <c r="D33" s="54">
        <f t="shared" si="0"/>
        <v>0</v>
      </c>
      <c r="E33" s="54">
        <f>'2-6N'!M$40</f>
        <v>0</v>
      </c>
      <c r="F33" s="54">
        <f>'2-6N'!N$40</f>
        <v>0</v>
      </c>
      <c r="G33" s="54">
        <f>'2-6N'!O$40</f>
        <v>0</v>
      </c>
      <c r="H33" s="54">
        <f>'2-6N'!L$40</f>
        <v>0</v>
      </c>
      <c r="I33" s="141" t="s">
        <v>77</v>
      </c>
    </row>
    <row r="34" spans="1:8" ht="21" customHeight="1">
      <c r="A34" s="236" t="s">
        <v>19</v>
      </c>
      <c r="B34" s="237"/>
      <c r="C34" s="238"/>
      <c r="D34" s="62">
        <f>SUM(D27:D33)</f>
        <v>0</v>
      </c>
      <c r="E34" s="62">
        <f>SUM(E27:E33)</f>
        <v>0</v>
      </c>
      <c r="F34" s="62">
        <f>SUM(F27:F33)</f>
        <v>0</v>
      </c>
      <c r="G34" s="62">
        <f>SUM(G27:G33)</f>
        <v>0</v>
      </c>
      <c r="H34" s="62">
        <f>SUM(H27:H33)</f>
        <v>0</v>
      </c>
    </row>
    <row r="35" spans="1:8" ht="12.75">
      <c r="A35" s="216" t="s">
        <v>57</v>
      </c>
      <c r="B35" s="251"/>
      <c r="C35" s="217"/>
      <c r="D35" s="50">
        <f>ROUND(D34*8%,2)</f>
        <v>0</v>
      </c>
      <c r="E35" s="27"/>
      <c r="F35" s="27"/>
      <c r="G35" s="27"/>
      <c r="H35" s="63"/>
    </row>
    <row r="36" spans="1:8" ht="12.75">
      <c r="A36" s="216" t="s">
        <v>5</v>
      </c>
      <c r="B36" s="251"/>
      <c r="C36" s="217"/>
      <c r="D36" s="76">
        <f>ROUND(D35*3%,2)</f>
        <v>0</v>
      </c>
      <c r="E36" s="27"/>
      <c r="F36" s="27"/>
      <c r="G36" s="27"/>
      <c r="H36" s="63"/>
    </row>
    <row r="37" spans="1:8" ht="12.75">
      <c r="A37" s="216" t="s">
        <v>58</v>
      </c>
      <c r="B37" s="251"/>
      <c r="C37" s="217"/>
      <c r="D37" s="50">
        <f>ROUND(D34*6%,2)</f>
        <v>0</v>
      </c>
      <c r="E37" s="27"/>
      <c r="F37" s="27"/>
      <c r="G37" s="27"/>
      <c r="H37" s="63"/>
    </row>
    <row r="38" spans="1:8" ht="12.75">
      <c r="A38" s="216" t="s">
        <v>48</v>
      </c>
      <c r="B38" s="251"/>
      <c r="C38" s="217"/>
      <c r="D38" s="50">
        <f>ROUND(E34*23.59%,2)</f>
        <v>0</v>
      </c>
      <c r="E38" s="27"/>
      <c r="F38" s="27"/>
      <c r="G38" s="63"/>
      <c r="H38" s="10"/>
    </row>
    <row r="39" spans="1:8" ht="18.75" customHeight="1">
      <c r="A39" s="212" t="s">
        <v>44</v>
      </c>
      <c r="B39" s="250"/>
      <c r="C39" s="213"/>
      <c r="D39" s="30">
        <f>D34+D35+D37+D38</f>
        <v>0</v>
      </c>
      <c r="E39" s="27"/>
      <c r="F39" s="27"/>
      <c r="G39" s="63"/>
      <c r="H39" s="10"/>
    </row>
    <row r="42" spans="1:10" ht="20.25">
      <c r="A42" s="239" t="s">
        <v>97</v>
      </c>
      <c r="B42" s="240"/>
      <c r="C42" s="166"/>
      <c r="D42" s="153"/>
      <c r="E42" s="229"/>
      <c r="F42" s="230"/>
      <c r="G42" s="231"/>
      <c r="H42" s="153"/>
      <c r="I42" s="232"/>
      <c r="J42" s="233"/>
    </row>
    <row r="43" spans="1:10" ht="15">
      <c r="A43" s="67"/>
      <c r="B43" s="155"/>
      <c r="C43" s="151" t="s">
        <v>100</v>
      </c>
      <c r="D43" s="153"/>
      <c r="E43" s="227" t="s">
        <v>98</v>
      </c>
      <c r="F43" s="227"/>
      <c r="G43" s="227"/>
      <c r="H43" s="153"/>
      <c r="I43" s="234" t="s">
        <v>99</v>
      </c>
      <c r="J43" s="234"/>
    </row>
    <row r="44" spans="1:7" ht="12.75">
      <c r="A44" s="68"/>
      <c r="G44" s="81"/>
    </row>
    <row r="45" spans="1:7" ht="12.75">
      <c r="A45" s="68"/>
      <c r="G45" s="81"/>
    </row>
    <row r="46" spans="1:7" ht="12.75">
      <c r="A46" s="67"/>
      <c r="G46" s="80"/>
    </row>
    <row r="47" ht="12.75">
      <c r="G47" s="137"/>
    </row>
    <row r="49" ht="12.75">
      <c r="G49" s="138"/>
    </row>
    <row r="50" ht="12.75">
      <c r="G50" s="138"/>
    </row>
    <row r="51" ht="12.75">
      <c r="G51" s="138"/>
    </row>
  </sheetData>
  <sheetProtection/>
  <mergeCells count="40">
    <mergeCell ref="E4:G4"/>
    <mergeCell ref="A4:B4"/>
    <mergeCell ref="A6:B6"/>
    <mergeCell ref="A9:B9"/>
    <mergeCell ref="A12:B13"/>
    <mergeCell ref="I10:L10"/>
    <mergeCell ref="E15:G15"/>
    <mergeCell ref="I15:L15"/>
    <mergeCell ref="E16:G16"/>
    <mergeCell ref="I16:L16"/>
    <mergeCell ref="A15:B15"/>
    <mergeCell ref="E42:G42"/>
    <mergeCell ref="I42:J42"/>
    <mergeCell ref="E43:G43"/>
    <mergeCell ref="I43:J43"/>
    <mergeCell ref="A39:C39"/>
    <mergeCell ref="A35:C35"/>
    <mergeCell ref="A36:C36"/>
    <mergeCell ref="A37:C37"/>
    <mergeCell ref="A38:C38"/>
    <mergeCell ref="H23:H24"/>
    <mergeCell ref="A2:H2"/>
    <mergeCell ref="I12:L12"/>
    <mergeCell ref="I13:L13"/>
    <mergeCell ref="I4:L4"/>
    <mergeCell ref="E5:G5"/>
    <mergeCell ref="I5:L5"/>
    <mergeCell ref="E9:G9"/>
    <mergeCell ref="I9:L9"/>
    <mergeCell ref="E10:G10"/>
    <mergeCell ref="A34:C34"/>
    <mergeCell ref="A42:B42"/>
    <mergeCell ref="I23:I24"/>
    <mergeCell ref="A1:H1"/>
    <mergeCell ref="A23:A24"/>
    <mergeCell ref="B23:B24"/>
    <mergeCell ref="C23:C24"/>
    <mergeCell ref="D23:D24"/>
    <mergeCell ref="C12:F13"/>
    <mergeCell ref="E23:G23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110" zoomScaleNormal="110" zoomScaleSheetLayoutView="130" zoomScalePageLayoutView="0" workbookViewId="0" topLeftCell="A1">
      <selection activeCell="C12" sqref="C12:G13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4.421875" style="10" customWidth="1"/>
    <col min="10" max="10" width="2.7109375" style="10" hidden="1" customWidth="1"/>
    <col min="11" max="11" width="7.5742187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14" t="s">
        <v>41</v>
      </c>
      <c r="B1" s="214"/>
      <c r="C1" s="214"/>
      <c r="D1" s="214"/>
      <c r="E1" s="214"/>
      <c r="F1" s="214"/>
      <c r="G1" s="214"/>
      <c r="H1" s="214"/>
    </row>
    <row r="2" spans="1:8" ht="22.5" customHeight="1">
      <c r="A2" s="214" t="s">
        <v>74</v>
      </c>
      <c r="B2" s="214"/>
      <c r="C2" s="214"/>
      <c r="D2" s="214"/>
      <c r="E2" s="214"/>
      <c r="F2" s="214"/>
      <c r="G2" s="214"/>
      <c r="H2" s="214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54" t="s">
        <v>84</v>
      </c>
      <c r="B4" s="255"/>
      <c r="C4" s="166"/>
      <c r="D4" s="147"/>
      <c r="E4" s="229"/>
      <c r="F4" s="230"/>
      <c r="G4" s="231"/>
      <c r="H4" s="140"/>
      <c r="I4" s="229"/>
      <c r="J4" s="230"/>
      <c r="K4" s="230"/>
      <c r="L4" s="231"/>
      <c r="M4" s="55"/>
    </row>
    <row r="5" spans="1:13" ht="15" customHeight="1">
      <c r="A5" s="147"/>
      <c r="B5" s="150"/>
      <c r="C5" s="151" t="s">
        <v>85</v>
      </c>
      <c r="D5" s="147"/>
      <c r="E5" s="227" t="s">
        <v>94</v>
      </c>
      <c r="F5" s="227"/>
      <c r="G5" s="227"/>
      <c r="H5" s="140"/>
      <c r="I5" s="228" t="s">
        <v>86</v>
      </c>
      <c r="J5" s="228"/>
      <c r="K5" s="228"/>
      <c r="L5" s="228"/>
      <c r="M5" s="55"/>
    </row>
    <row r="6" spans="1:13" ht="26.25" customHeight="1">
      <c r="A6" s="256" t="s">
        <v>87</v>
      </c>
      <c r="B6" s="257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88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54" t="s">
        <v>89</v>
      </c>
      <c r="B9" s="255"/>
      <c r="C9" s="166"/>
      <c r="D9" s="147"/>
      <c r="E9" s="229"/>
      <c r="F9" s="230"/>
      <c r="G9" s="231"/>
      <c r="H9" s="140"/>
      <c r="I9" s="229"/>
      <c r="J9" s="230"/>
      <c r="K9" s="230"/>
      <c r="L9" s="231"/>
      <c r="M9" s="55"/>
    </row>
    <row r="10" spans="1:12" ht="15" customHeight="1">
      <c r="A10" s="147"/>
      <c r="B10" s="26"/>
      <c r="C10" s="151" t="s">
        <v>85</v>
      </c>
      <c r="E10" s="227" t="s">
        <v>94</v>
      </c>
      <c r="F10" s="227"/>
      <c r="G10" s="227"/>
      <c r="H10" s="10"/>
      <c r="I10" s="228" t="s">
        <v>86</v>
      </c>
      <c r="J10" s="228"/>
      <c r="K10" s="228"/>
      <c r="L10" s="228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58" t="s">
        <v>90</v>
      </c>
      <c r="B12" s="253"/>
      <c r="C12" s="245" t="s">
        <v>105</v>
      </c>
      <c r="D12" s="246"/>
      <c r="E12" s="246"/>
      <c r="F12" s="246"/>
      <c r="G12" s="246"/>
      <c r="H12" s="10"/>
      <c r="I12" s="248"/>
      <c r="J12" s="248"/>
      <c r="K12" s="248"/>
      <c r="L12" s="248"/>
    </row>
    <row r="13" spans="1:12" ht="15.75" customHeight="1">
      <c r="A13" s="258"/>
      <c r="B13" s="253"/>
      <c r="C13" s="245"/>
      <c r="D13" s="246"/>
      <c r="E13" s="246"/>
      <c r="F13" s="246"/>
      <c r="G13" s="246"/>
      <c r="H13" s="10"/>
      <c r="I13" s="249"/>
      <c r="J13" s="249"/>
      <c r="K13" s="249"/>
      <c r="L13" s="249"/>
    </row>
    <row r="14" spans="2:8" ht="15" customHeight="1">
      <c r="B14" s="37"/>
      <c r="C14" s="37"/>
      <c r="H14" s="84"/>
    </row>
    <row r="15" spans="1:12" ht="15" customHeight="1">
      <c r="A15" s="252" t="s">
        <v>92</v>
      </c>
      <c r="B15" s="253"/>
      <c r="C15" s="166"/>
      <c r="D15" s="78"/>
      <c r="E15" s="229"/>
      <c r="F15" s="230"/>
      <c r="G15" s="231"/>
      <c r="H15" s="10"/>
      <c r="I15" s="229"/>
      <c r="J15" s="230"/>
      <c r="K15" s="230"/>
      <c r="L15" s="231"/>
    </row>
    <row r="16" spans="2:12" ht="15" customHeight="1">
      <c r="B16" s="26"/>
      <c r="C16" s="151" t="s">
        <v>96</v>
      </c>
      <c r="D16" s="78"/>
      <c r="E16" s="227" t="s">
        <v>95</v>
      </c>
      <c r="F16" s="227"/>
      <c r="G16" s="227"/>
      <c r="H16" s="10"/>
      <c r="I16" s="228" t="s">
        <v>93</v>
      </c>
      <c r="J16" s="228"/>
      <c r="K16" s="228"/>
      <c r="L16" s="228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55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13" ht="15" customHeight="1">
      <c r="A21" s="142"/>
      <c r="B21" s="142"/>
      <c r="C21" s="142"/>
      <c r="E21" s="146"/>
      <c r="G21" s="78" t="s">
        <v>69</v>
      </c>
      <c r="H21" s="10"/>
      <c r="M21" s="162"/>
    </row>
    <row r="22" ht="12.75">
      <c r="H22" s="10"/>
    </row>
    <row r="23" spans="1:9" ht="12.75">
      <c r="A23" s="243" t="s">
        <v>11</v>
      </c>
      <c r="B23" s="243" t="s">
        <v>0</v>
      </c>
      <c r="C23" s="243" t="s">
        <v>10</v>
      </c>
      <c r="D23" s="243" t="s">
        <v>56</v>
      </c>
      <c r="E23" s="247" t="s">
        <v>1</v>
      </c>
      <c r="F23" s="247"/>
      <c r="G23" s="247"/>
      <c r="H23" s="241" t="s">
        <v>2</v>
      </c>
      <c r="I23" s="241" t="s">
        <v>75</v>
      </c>
    </row>
    <row r="24" spans="1:9" ht="30" customHeight="1">
      <c r="A24" s="242"/>
      <c r="B24" s="242"/>
      <c r="C24" s="244"/>
      <c r="D24" s="244"/>
      <c r="E24" s="75" t="s">
        <v>50</v>
      </c>
      <c r="F24" s="75" t="s">
        <v>51</v>
      </c>
      <c r="G24" s="75" t="s">
        <v>52</v>
      </c>
      <c r="H24" s="242"/>
      <c r="I24" s="24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76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76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>SUM(E29:G29)</f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76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76</v>
      </c>
    </row>
    <row r="31" spans="1:8" ht="21" customHeight="1">
      <c r="A31" s="236" t="s">
        <v>19</v>
      </c>
      <c r="B31" s="237"/>
      <c r="C31" s="238"/>
      <c r="D31" s="62">
        <f>SUM(D27:D30)</f>
        <v>0</v>
      </c>
      <c r="E31" s="62">
        <f>SUM(E27:E30)</f>
        <v>0</v>
      </c>
      <c r="F31" s="62">
        <f>SUM(F27:F30)</f>
        <v>0</v>
      </c>
      <c r="G31" s="62">
        <f>SUM(G27:G30)</f>
        <v>0</v>
      </c>
      <c r="H31" s="62">
        <f>SUM(H27:H30)</f>
        <v>0</v>
      </c>
    </row>
    <row r="32" spans="1:8" ht="12.75">
      <c r="A32" s="216" t="s">
        <v>57</v>
      </c>
      <c r="B32" s="251"/>
      <c r="C32" s="217"/>
      <c r="D32" s="50">
        <f>ROUND(D31*8%,2)</f>
        <v>0</v>
      </c>
      <c r="E32" s="27"/>
      <c r="F32" s="27"/>
      <c r="G32" s="27"/>
      <c r="H32" s="63"/>
    </row>
    <row r="33" spans="1:8" ht="12.75">
      <c r="A33" s="216" t="s">
        <v>5</v>
      </c>
      <c r="B33" s="251"/>
      <c r="C33" s="217"/>
      <c r="D33" s="76">
        <f>ROUND(D32*3%,2)</f>
        <v>0</v>
      </c>
      <c r="E33" s="27"/>
      <c r="F33" s="27"/>
      <c r="G33" s="27"/>
      <c r="H33" s="63"/>
    </row>
    <row r="34" spans="1:8" ht="12.75">
      <c r="A34" s="216" t="s">
        <v>58</v>
      </c>
      <c r="B34" s="251"/>
      <c r="C34" s="217"/>
      <c r="D34" s="50">
        <f>ROUND(D31*6%,2)</f>
        <v>0</v>
      </c>
      <c r="E34" s="27"/>
      <c r="F34" s="27"/>
      <c r="G34" s="27"/>
      <c r="H34" s="63"/>
    </row>
    <row r="35" spans="1:8" ht="12.75">
      <c r="A35" s="216" t="s">
        <v>48</v>
      </c>
      <c r="B35" s="251"/>
      <c r="C35" s="217"/>
      <c r="D35" s="50">
        <f>ROUND(E31*23.59%,2)</f>
        <v>0</v>
      </c>
      <c r="E35" s="27"/>
      <c r="F35" s="27"/>
      <c r="G35" s="63"/>
      <c r="H35" s="10"/>
    </row>
    <row r="36" spans="1:8" ht="18.75" customHeight="1">
      <c r="A36" s="212" t="s">
        <v>44</v>
      </c>
      <c r="B36" s="250"/>
      <c r="C36" s="213"/>
      <c r="D36" s="30">
        <f>D31+D32+D34+D35</f>
        <v>0</v>
      </c>
      <c r="E36" s="27"/>
      <c r="F36" s="27"/>
      <c r="G36" s="63"/>
      <c r="H36" s="10"/>
    </row>
    <row r="39" spans="1:10" ht="20.25">
      <c r="A39" s="239" t="s">
        <v>97</v>
      </c>
      <c r="B39" s="240"/>
      <c r="C39" s="166"/>
      <c r="D39" s="153"/>
      <c r="E39" s="229"/>
      <c r="F39" s="230"/>
      <c r="G39" s="231"/>
      <c r="H39" s="153"/>
      <c r="I39" s="232"/>
      <c r="J39" s="233"/>
    </row>
    <row r="40" spans="1:10" ht="15">
      <c r="A40" s="67"/>
      <c r="B40" s="155"/>
      <c r="C40" s="151" t="s">
        <v>100</v>
      </c>
      <c r="D40" s="153"/>
      <c r="E40" s="227" t="s">
        <v>98</v>
      </c>
      <c r="F40" s="227"/>
      <c r="G40" s="227"/>
      <c r="H40" s="153"/>
      <c r="I40" s="234" t="s">
        <v>99</v>
      </c>
      <c r="J40" s="234"/>
    </row>
    <row r="41" spans="1:7" ht="12.75">
      <c r="A41" s="68"/>
      <c r="G41" s="81"/>
    </row>
    <row r="42" spans="1:7" ht="12.75">
      <c r="A42" s="68"/>
      <c r="G42" s="81"/>
    </row>
    <row r="43" spans="1:7" ht="12.75">
      <c r="A43" s="67"/>
      <c r="G43" s="80"/>
    </row>
    <row r="44" ht="12.75">
      <c r="G44" s="137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  <row r="48" spans="1:13" s="80" customFormat="1" ht="12.75">
      <c r="A48" s="10"/>
      <c r="B48" s="10"/>
      <c r="C48" s="10"/>
      <c r="D48" s="10"/>
      <c r="E48" s="10"/>
      <c r="F48" s="10"/>
      <c r="G48" s="138"/>
      <c r="I48" s="10"/>
      <c r="J48" s="10"/>
      <c r="K48" s="10"/>
      <c r="L48" s="10"/>
      <c r="M48" s="10"/>
    </row>
  </sheetData>
  <sheetProtection/>
  <mergeCells count="40">
    <mergeCell ref="A31:C31"/>
    <mergeCell ref="A32:C32"/>
    <mergeCell ref="A33:C33"/>
    <mergeCell ref="A34:C34"/>
    <mergeCell ref="A39:B39"/>
    <mergeCell ref="E39:G39"/>
    <mergeCell ref="I39:J39"/>
    <mergeCell ref="E40:G40"/>
    <mergeCell ref="I40:J40"/>
    <mergeCell ref="A35:C35"/>
    <mergeCell ref="A36:C36"/>
    <mergeCell ref="E16:G16"/>
    <mergeCell ref="I16:L16"/>
    <mergeCell ref="A23:A24"/>
    <mergeCell ref="B23:B24"/>
    <mergeCell ref="C23:C24"/>
    <mergeCell ref="D23:D24"/>
    <mergeCell ref="E23:G23"/>
    <mergeCell ref="H23:H24"/>
    <mergeCell ref="I23:I24"/>
    <mergeCell ref="A12:B13"/>
    <mergeCell ref="I12:L12"/>
    <mergeCell ref="I13:L13"/>
    <mergeCell ref="A15:B15"/>
    <mergeCell ref="E15:G15"/>
    <mergeCell ref="I15:L15"/>
    <mergeCell ref="C12:G13"/>
    <mergeCell ref="A6:B6"/>
    <mergeCell ref="A9:B9"/>
    <mergeCell ref="E9:G9"/>
    <mergeCell ref="I9:L9"/>
    <mergeCell ref="E10:G10"/>
    <mergeCell ref="I10:L10"/>
    <mergeCell ref="A1:H1"/>
    <mergeCell ref="A2:H2"/>
    <mergeCell ref="A4:B4"/>
    <mergeCell ref="E4:G4"/>
    <mergeCell ref="I4:L4"/>
    <mergeCell ref="E5:G5"/>
    <mergeCell ref="I5:L5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110" zoomScaleNormal="110" zoomScaleSheetLayoutView="130" zoomScalePageLayoutView="0" workbookViewId="0" topLeftCell="A1">
      <selection activeCell="C12" sqref="C12:G13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7.8515625" style="10" customWidth="1"/>
    <col min="10" max="10" width="3.7109375" style="10" customWidth="1"/>
    <col min="11" max="11" width="8.0039062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14" t="s">
        <v>41</v>
      </c>
      <c r="B1" s="214"/>
      <c r="C1" s="214"/>
      <c r="D1" s="214"/>
      <c r="E1" s="214"/>
      <c r="F1" s="214"/>
      <c r="G1" s="214"/>
      <c r="H1" s="214"/>
    </row>
    <row r="2" spans="1:8" ht="22.5" customHeight="1">
      <c r="A2" s="214" t="s">
        <v>74</v>
      </c>
      <c r="B2" s="214"/>
      <c r="C2" s="214"/>
      <c r="D2" s="214"/>
      <c r="E2" s="214"/>
      <c r="F2" s="214"/>
      <c r="G2" s="214"/>
      <c r="H2" s="214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54" t="s">
        <v>84</v>
      </c>
      <c r="B4" s="255"/>
      <c r="C4" s="166"/>
      <c r="D4" s="147"/>
      <c r="E4" s="229"/>
      <c r="F4" s="230"/>
      <c r="G4" s="231"/>
      <c r="H4" s="140"/>
      <c r="I4" s="229"/>
      <c r="J4" s="230"/>
      <c r="K4" s="230"/>
      <c r="L4" s="231"/>
      <c r="M4" s="55"/>
    </row>
    <row r="5" spans="1:13" ht="15" customHeight="1">
      <c r="A5" s="147"/>
      <c r="B5" s="150"/>
      <c r="C5" s="151" t="s">
        <v>85</v>
      </c>
      <c r="D5" s="147"/>
      <c r="E5" s="227" t="s">
        <v>94</v>
      </c>
      <c r="F5" s="227"/>
      <c r="G5" s="227"/>
      <c r="H5" s="140"/>
      <c r="I5" s="228" t="s">
        <v>86</v>
      </c>
      <c r="J5" s="228"/>
      <c r="K5" s="228"/>
      <c r="L5" s="228"/>
      <c r="M5" s="55"/>
    </row>
    <row r="6" spans="1:13" ht="26.25" customHeight="1">
      <c r="A6" s="256" t="s">
        <v>87</v>
      </c>
      <c r="B6" s="257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88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54" t="s">
        <v>89</v>
      </c>
      <c r="B9" s="255"/>
      <c r="C9" s="166"/>
      <c r="D9" s="147"/>
      <c r="E9" s="229"/>
      <c r="F9" s="230"/>
      <c r="G9" s="231"/>
      <c r="H9" s="140"/>
      <c r="I9" s="229"/>
      <c r="J9" s="230"/>
      <c r="K9" s="230"/>
      <c r="L9" s="231"/>
      <c r="M9" s="55"/>
    </row>
    <row r="10" spans="1:12" ht="15" customHeight="1">
      <c r="A10" s="147"/>
      <c r="B10" s="26"/>
      <c r="C10" s="151" t="s">
        <v>85</v>
      </c>
      <c r="E10" s="227" t="s">
        <v>94</v>
      </c>
      <c r="F10" s="227"/>
      <c r="G10" s="227"/>
      <c r="H10" s="10"/>
      <c r="I10" s="228" t="s">
        <v>86</v>
      </c>
      <c r="J10" s="228"/>
      <c r="K10" s="228"/>
      <c r="L10" s="228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58" t="s">
        <v>90</v>
      </c>
      <c r="B12" s="253"/>
      <c r="C12" s="245" t="s">
        <v>105</v>
      </c>
      <c r="D12" s="246"/>
      <c r="E12" s="246"/>
      <c r="F12" s="246"/>
      <c r="G12" s="246"/>
      <c r="H12" s="10"/>
      <c r="I12" s="248"/>
      <c r="J12" s="248"/>
      <c r="K12" s="248"/>
      <c r="L12" s="248"/>
    </row>
    <row r="13" spans="1:12" ht="13.5" customHeight="1">
      <c r="A13" s="258"/>
      <c r="B13" s="253"/>
      <c r="C13" s="245"/>
      <c r="D13" s="246"/>
      <c r="E13" s="246"/>
      <c r="F13" s="246"/>
      <c r="G13" s="246"/>
      <c r="H13" s="10"/>
      <c r="I13" s="249"/>
      <c r="J13" s="249"/>
      <c r="K13" s="249"/>
      <c r="L13" s="249"/>
    </row>
    <row r="14" spans="2:8" ht="15" customHeight="1">
      <c r="B14" s="37"/>
      <c r="C14" s="37"/>
      <c r="H14" s="84"/>
    </row>
    <row r="15" spans="1:12" ht="15" customHeight="1">
      <c r="A15" s="252" t="s">
        <v>92</v>
      </c>
      <c r="B15" s="253"/>
      <c r="C15" s="166"/>
      <c r="D15" s="78"/>
      <c r="E15" s="229"/>
      <c r="F15" s="230"/>
      <c r="G15" s="231"/>
      <c r="H15" s="10"/>
      <c r="I15" s="229"/>
      <c r="J15" s="230"/>
      <c r="K15" s="230"/>
      <c r="L15" s="231"/>
    </row>
    <row r="16" spans="2:12" ht="15" customHeight="1">
      <c r="B16" s="26"/>
      <c r="C16" s="151" t="s">
        <v>96</v>
      </c>
      <c r="D16" s="78"/>
      <c r="E16" s="227" t="s">
        <v>95</v>
      </c>
      <c r="F16" s="227"/>
      <c r="G16" s="227"/>
      <c r="H16" s="10"/>
      <c r="I16" s="228" t="s">
        <v>93</v>
      </c>
      <c r="J16" s="228"/>
      <c r="K16" s="228"/>
      <c r="L16" s="228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55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69</v>
      </c>
      <c r="H21" s="10"/>
    </row>
    <row r="22" ht="12.75">
      <c r="H22" s="10"/>
    </row>
    <row r="23" spans="1:9" ht="12.75">
      <c r="A23" s="243" t="s">
        <v>11</v>
      </c>
      <c r="B23" s="243" t="s">
        <v>0</v>
      </c>
      <c r="C23" s="243" t="s">
        <v>10</v>
      </c>
      <c r="D23" s="243" t="s">
        <v>56</v>
      </c>
      <c r="E23" s="247" t="s">
        <v>1</v>
      </c>
      <c r="F23" s="247"/>
      <c r="G23" s="247"/>
      <c r="H23" s="241" t="s">
        <v>2</v>
      </c>
      <c r="I23" s="241" t="s">
        <v>75</v>
      </c>
    </row>
    <row r="24" spans="1:9" ht="30" customHeight="1">
      <c r="A24" s="242"/>
      <c r="B24" s="242"/>
      <c r="C24" s="244"/>
      <c r="D24" s="244"/>
      <c r="E24" s="75" t="s">
        <v>50</v>
      </c>
      <c r="F24" s="75" t="s">
        <v>51</v>
      </c>
      <c r="G24" s="75" t="s">
        <v>52</v>
      </c>
      <c r="H24" s="242"/>
      <c r="I24" s="24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5</v>
      </c>
      <c r="B27" s="64" t="s">
        <v>38</v>
      </c>
      <c r="C27" s="66" t="str">
        <f>'2-4N'!A1</f>
        <v>Lokālā tāme Nr.2-4 (neattiecināms)</v>
      </c>
      <c r="D27" s="54">
        <f>SUM(E27:G27)</f>
        <v>0</v>
      </c>
      <c r="E27" s="54">
        <f>'2-4N'!M$36</f>
        <v>0</v>
      </c>
      <c r="F27" s="54">
        <f>'2-4N'!N$36</f>
        <v>0</v>
      </c>
      <c r="G27" s="54">
        <f>'2-4N'!O$36</f>
        <v>0</v>
      </c>
      <c r="H27" s="54">
        <f>'2-4N'!L$36</f>
        <v>0</v>
      </c>
      <c r="I27" s="141" t="s">
        <v>77</v>
      </c>
    </row>
    <row r="28" spans="1:9" s="17" customFormat="1" ht="12.75">
      <c r="A28" s="51">
        <v>6</v>
      </c>
      <c r="B28" s="64" t="s">
        <v>39</v>
      </c>
      <c r="C28" s="66" t="str">
        <f>'2-5N'!A1</f>
        <v>Lokālā tāme Nr.2-5 (neattiecināms)</v>
      </c>
      <c r="D28" s="54">
        <f>SUM(E28:G28)</f>
        <v>0</v>
      </c>
      <c r="E28" s="54">
        <f>'2-5N'!M$35</f>
        <v>0</v>
      </c>
      <c r="F28" s="54">
        <f>'2-5N'!N$35</f>
        <v>0</v>
      </c>
      <c r="G28" s="54">
        <f>'2-5N'!O$35</f>
        <v>0</v>
      </c>
      <c r="H28" s="54">
        <f>'2-5N'!L$35</f>
        <v>0</v>
      </c>
      <c r="I28" s="141" t="s">
        <v>77</v>
      </c>
    </row>
    <row r="29" spans="1:9" s="17" customFormat="1" ht="12.75">
      <c r="A29" s="51">
        <v>7</v>
      </c>
      <c r="B29" s="64" t="s">
        <v>40</v>
      </c>
      <c r="C29" s="66" t="str">
        <f>'2-6N'!A1</f>
        <v>Lokālā tāme Nr.2-6 (neattiecināms)</v>
      </c>
      <c r="D29" s="54">
        <f>SUM(E29:G29)</f>
        <v>0</v>
      </c>
      <c r="E29" s="54">
        <f>'2-6N'!M$40</f>
        <v>0</v>
      </c>
      <c r="F29" s="54">
        <f>'2-6N'!N$40</f>
        <v>0</v>
      </c>
      <c r="G29" s="54">
        <f>'2-6N'!O$40</f>
        <v>0</v>
      </c>
      <c r="H29" s="54">
        <f>'2-6N'!L$40</f>
        <v>0</v>
      </c>
      <c r="I29" s="141" t="s">
        <v>77</v>
      </c>
    </row>
    <row r="30" spans="1:8" ht="21" customHeight="1">
      <c r="A30" s="236" t="s">
        <v>19</v>
      </c>
      <c r="B30" s="237"/>
      <c r="C30" s="238"/>
      <c r="D30" s="62">
        <f>SUM(D27:D29)</f>
        <v>0</v>
      </c>
      <c r="E30" s="62">
        <f>SUM(E27:E29)</f>
        <v>0</v>
      </c>
      <c r="F30" s="62">
        <f>SUM(F27:F29)</f>
        <v>0</v>
      </c>
      <c r="G30" s="62">
        <f>SUM(G27:G29)</f>
        <v>0</v>
      </c>
      <c r="H30" s="62">
        <f>SUM(H27:H29)</f>
        <v>0</v>
      </c>
    </row>
    <row r="31" spans="1:8" ht="12.75">
      <c r="A31" s="216" t="s">
        <v>57</v>
      </c>
      <c r="B31" s="251"/>
      <c r="C31" s="217"/>
      <c r="D31" s="50">
        <f>ROUND(D30*8%,2)</f>
        <v>0</v>
      </c>
      <c r="E31" s="27"/>
      <c r="F31" s="27"/>
      <c r="G31" s="27"/>
      <c r="H31" s="63"/>
    </row>
    <row r="32" spans="1:8" ht="12.75">
      <c r="A32" s="216" t="s">
        <v>5</v>
      </c>
      <c r="B32" s="251"/>
      <c r="C32" s="217"/>
      <c r="D32" s="76">
        <f>ROUND(D31*3%,2)</f>
        <v>0</v>
      </c>
      <c r="E32" s="27"/>
      <c r="F32" s="27"/>
      <c r="G32" s="27"/>
      <c r="H32" s="63"/>
    </row>
    <row r="33" spans="1:8" ht="12.75">
      <c r="A33" s="216" t="s">
        <v>58</v>
      </c>
      <c r="B33" s="251"/>
      <c r="C33" s="217"/>
      <c r="D33" s="50">
        <f>ROUND(D30*6%,2)</f>
        <v>0</v>
      </c>
      <c r="E33" s="27"/>
      <c r="F33" s="27"/>
      <c r="G33" s="27"/>
      <c r="H33" s="63"/>
    </row>
    <row r="34" spans="1:8" ht="12.75">
      <c r="A34" s="216" t="s">
        <v>48</v>
      </c>
      <c r="B34" s="251"/>
      <c r="C34" s="217"/>
      <c r="D34" s="50">
        <f>ROUND(E30*23.59%,2)</f>
        <v>0</v>
      </c>
      <c r="E34" s="27"/>
      <c r="F34" s="27"/>
      <c r="G34" s="63"/>
      <c r="H34" s="10"/>
    </row>
    <row r="35" spans="1:8" ht="18.75" customHeight="1">
      <c r="A35" s="212" t="s">
        <v>44</v>
      </c>
      <c r="B35" s="250"/>
      <c r="C35" s="213"/>
      <c r="D35" s="30">
        <f>D30+D31+D33+D34</f>
        <v>0</v>
      </c>
      <c r="E35" s="27"/>
      <c r="F35" s="27"/>
      <c r="G35" s="63"/>
      <c r="H35" s="10"/>
    </row>
    <row r="38" spans="1:10" ht="20.25">
      <c r="A38" s="239" t="s">
        <v>97</v>
      </c>
      <c r="B38" s="240"/>
      <c r="C38" s="166"/>
      <c r="D38" s="153"/>
      <c r="E38" s="229"/>
      <c r="F38" s="230"/>
      <c r="G38" s="231"/>
      <c r="H38" s="153"/>
      <c r="I38" s="232"/>
      <c r="J38" s="233"/>
    </row>
    <row r="39" spans="1:10" ht="15">
      <c r="A39" s="67"/>
      <c r="B39" s="155"/>
      <c r="C39" s="151" t="s">
        <v>100</v>
      </c>
      <c r="D39" s="153"/>
      <c r="E39" s="227" t="s">
        <v>98</v>
      </c>
      <c r="F39" s="227"/>
      <c r="G39" s="227"/>
      <c r="H39" s="153"/>
      <c r="I39" s="234" t="s">
        <v>99</v>
      </c>
      <c r="J39" s="234"/>
    </row>
    <row r="40" spans="1:7" ht="12.75">
      <c r="A40" s="68"/>
      <c r="G40" s="81"/>
    </row>
    <row r="41" spans="1:7" ht="12.75">
      <c r="A41" s="68"/>
      <c r="G41" s="81"/>
    </row>
    <row r="42" spans="1:7" ht="12.75">
      <c r="A42" s="67"/>
      <c r="G42" s="80"/>
    </row>
    <row r="43" ht="12.75">
      <c r="G43" s="137"/>
    </row>
    <row r="45" spans="1:13" s="80" customFormat="1" ht="12.75">
      <c r="A45" s="10"/>
      <c r="B45" s="10"/>
      <c r="C45" s="10"/>
      <c r="D45" s="10"/>
      <c r="E45" s="10"/>
      <c r="F45" s="10"/>
      <c r="G45" s="138"/>
      <c r="I45" s="10"/>
      <c r="J45" s="10"/>
      <c r="K45" s="10"/>
      <c r="L45" s="10"/>
      <c r="M45" s="10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</sheetData>
  <sheetProtection/>
  <mergeCells count="40">
    <mergeCell ref="A30:C30"/>
    <mergeCell ref="A31:C31"/>
    <mergeCell ref="A32:C32"/>
    <mergeCell ref="A33:C33"/>
    <mergeCell ref="A38:B38"/>
    <mergeCell ref="E38:G38"/>
    <mergeCell ref="I38:J38"/>
    <mergeCell ref="E39:G39"/>
    <mergeCell ref="I39:J39"/>
    <mergeCell ref="A34:C34"/>
    <mergeCell ref="A35:C35"/>
    <mergeCell ref="E16:G16"/>
    <mergeCell ref="I16:L16"/>
    <mergeCell ref="A23:A24"/>
    <mergeCell ref="B23:B24"/>
    <mergeCell ref="C23:C24"/>
    <mergeCell ref="D23:D24"/>
    <mergeCell ref="E23:G23"/>
    <mergeCell ref="H23:H24"/>
    <mergeCell ref="I23:I24"/>
    <mergeCell ref="A12:B13"/>
    <mergeCell ref="I12:L12"/>
    <mergeCell ref="I13:L13"/>
    <mergeCell ref="A15:B15"/>
    <mergeCell ref="E15:G15"/>
    <mergeCell ref="I15:L15"/>
    <mergeCell ref="C12:G13"/>
    <mergeCell ref="A6:B6"/>
    <mergeCell ref="A9:B9"/>
    <mergeCell ref="E9:G9"/>
    <mergeCell ref="I9:L9"/>
    <mergeCell ref="E10:G10"/>
    <mergeCell ref="I10:L10"/>
    <mergeCell ref="A1:H1"/>
    <mergeCell ref="A2:H2"/>
    <mergeCell ref="A4:B4"/>
    <mergeCell ref="E4:G4"/>
    <mergeCell ref="I4:L4"/>
    <mergeCell ref="E5:G5"/>
    <mergeCell ref="I5:L5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5"/>
  <sheetViews>
    <sheetView showZeros="0" zoomScaleSheetLayoutView="130" zoomScalePageLayoutView="0" workbookViewId="0" topLeftCell="A1">
      <selection activeCell="C1" sqref="C1"/>
    </sheetView>
  </sheetViews>
  <sheetFormatPr defaultColWidth="9.140625" defaultRowHeight="12.75"/>
  <cols>
    <col min="1" max="1" width="8.140625" style="42" customWidth="1"/>
    <col min="2" max="2" width="9.00390625" style="42" customWidth="1"/>
    <col min="3" max="3" width="42.140625" style="1" customWidth="1"/>
    <col min="4" max="4" width="6.421875" style="1" customWidth="1"/>
    <col min="5" max="5" width="8.7109375" style="107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7" width="8.00390625" style="1" customWidth="1"/>
    <col min="18" max="16384" width="9.140625" style="1" customWidth="1"/>
  </cols>
  <sheetData>
    <row r="1" spans="1:16" ht="20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" customHeight="1">
      <c r="A3" s="254" t="s">
        <v>84</v>
      </c>
      <c r="B3" s="255"/>
      <c r="C3" s="166"/>
      <c r="D3" s="147"/>
      <c r="E3" s="229"/>
      <c r="F3" s="230"/>
      <c r="G3" s="231"/>
      <c r="H3" s="140"/>
      <c r="I3" s="229"/>
      <c r="J3" s="230"/>
      <c r="K3" s="230"/>
      <c r="L3" s="231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27" t="s">
        <v>94</v>
      </c>
      <c r="F4" s="227"/>
      <c r="G4" s="227"/>
      <c r="H4" s="140"/>
      <c r="I4" s="228" t="s">
        <v>86</v>
      </c>
      <c r="J4" s="228"/>
      <c r="K4" s="228"/>
      <c r="L4" s="228"/>
      <c r="M4" s="147"/>
      <c r="N4" s="147"/>
      <c r="O4" s="147"/>
      <c r="P4" s="147"/>
    </row>
    <row r="5" spans="1:16" ht="21.75" customHeight="1">
      <c r="A5" s="256" t="s">
        <v>87</v>
      </c>
      <c r="B5" s="257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54" t="s">
        <v>89</v>
      </c>
      <c r="B8" s="255"/>
      <c r="C8" s="166"/>
      <c r="D8" s="147"/>
      <c r="E8" s="229"/>
      <c r="F8" s="230"/>
      <c r="G8" s="231"/>
      <c r="H8" s="140"/>
      <c r="I8" s="229"/>
      <c r="J8" s="230"/>
      <c r="K8" s="230"/>
      <c r="L8" s="231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27" t="s">
        <v>94</v>
      </c>
      <c r="F9" s="227"/>
      <c r="G9" s="227"/>
      <c r="H9" s="10"/>
      <c r="I9" s="228" t="s">
        <v>86</v>
      </c>
      <c r="J9" s="228"/>
      <c r="K9" s="228"/>
      <c r="L9" s="228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38.25" customHeight="1">
      <c r="A11" s="258" t="s">
        <v>90</v>
      </c>
      <c r="B11" s="258"/>
      <c r="C11" s="246" t="s">
        <v>105</v>
      </c>
      <c r="D11" s="246"/>
      <c r="E11" s="246"/>
      <c r="F11" s="246"/>
      <c r="G11" s="246"/>
      <c r="H11" s="246"/>
      <c r="I11" s="248"/>
      <c r="J11" s="248"/>
      <c r="K11" s="248"/>
      <c r="L11" s="248"/>
      <c r="M11" s="147"/>
      <c r="N11" s="147"/>
      <c r="O11" s="147"/>
      <c r="P11" s="147"/>
    </row>
    <row r="12" spans="1:16" ht="22.5" customHeight="1">
      <c r="A12" s="258"/>
      <c r="B12" s="258"/>
      <c r="C12" s="246"/>
      <c r="D12" s="246"/>
      <c r="E12" s="246"/>
      <c r="F12" s="246"/>
      <c r="G12" s="246"/>
      <c r="H12" s="246"/>
      <c r="I12" s="249"/>
      <c r="J12" s="249"/>
      <c r="K12" s="249"/>
      <c r="L12" s="249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52" t="s">
        <v>92</v>
      </c>
      <c r="B14" s="253"/>
      <c r="C14" s="166"/>
      <c r="D14" s="78"/>
      <c r="E14" s="229"/>
      <c r="F14" s="230"/>
      <c r="G14" s="231"/>
      <c r="H14" s="10"/>
      <c r="I14" s="229"/>
      <c r="J14" s="230"/>
      <c r="K14" s="230"/>
      <c r="L14" s="231"/>
    </row>
    <row r="15" spans="2:12" s="10" customFormat="1" ht="15" customHeight="1">
      <c r="B15" s="26"/>
      <c r="C15" s="151" t="s">
        <v>96</v>
      </c>
      <c r="D15" s="78"/>
      <c r="E15" s="227" t="s">
        <v>95</v>
      </c>
      <c r="F15" s="227"/>
      <c r="G15" s="227"/>
      <c r="I15" s="228" t="s">
        <v>93</v>
      </c>
      <c r="J15" s="228"/>
      <c r="K15" s="228"/>
      <c r="L15" s="228"/>
    </row>
    <row r="16" spans="1:5" s="10" customFormat="1" ht="15" customHeight="1">
      <c r="A16" s="16"/>
      <c r="B16" s="16"/>
      <c r="C16" s="46"/>
      <c r="E16" s="108"/>
    </row>
    <row r="17" spans="1:5" s="10" customFormat="1" ht="15" customHeight="1">
      <c r="A17" s="16"/>
      <c r="B17" s="16"/>
      <c r="C17" s="46"/>
      <c r="E17" s="108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62</v>
      </c>
      <c r="B19" s="37"/>
      <c r="C19" s="18"/>
      <c r="D19" s="18"/>
      <c r="E19" s="109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83</v>
      </c>
    </row>
    <row r="20" spans="1:16" ht="17.25" customHeight="1">
      <c r="A20" s="261" t="s">
        <v>11</v>
      </c>
      <c r="B20" s="261" t="s">
        <v>47</v>
      </c>
      <c r="C20" s="243" t="s">
        <v>12</v>
      </c>
      <c r="D20" s="264" t="s">
        <v>13</v>
      </c>
      <c r="E20" s="266" t="s">
        <v>14</v>
      </c>
      <c r="F20" s="270" t="s">
        <v>15</v>
      </c>
      <c r="G20" s="271"/>
      <c r="H20" s="271"/>
      <c r="I20" s="271"/>
      <c r="J20" s="271"/>
      <c r="K20" s="272"/>
      <c r="L20" s="273" t="s">
        <v>34</v>
      </c>
      <c r="M20" s="274"/>
      <c r="N20" s="274"/>
      <c r="O20" s="274"/>
      <c r="P20" s="275"/>
    </row>
    <row r="21" spans="1:16" ht="69" customHeight="1">
      <c r="A21" s="262"/>
      <c r="B21" s="276"/>
      <c r="C21" s="263"/>
      <c r="D21" s="265"/>
      <c r="E21" s="267"/>
      <c r="F21" s="6" t="s">
        <v>7</v>
      </c>
      <c r="G21" s="159" t="s">
        <v>49</v>
      </c>
      <c r="H21" s="159" t="s">
        <v>50</v>
      </c>
      <c r="I21" s="160" t="s">
        <v>51</v>
      </c>
      <c r="J21" s="160" t="s">
        <v>52</v>
      </c>
      <c r="K21" s="159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>
        <v>1</v>
      </c>
      <c r="B22" s="39"/>
      <c r="C22" s="39">
        <v>2</v>
      </c>
      <c r="D22" s="39">
        <v>3</v>
      </c>
      <c r="E22" s="111">
        <v>4</v>
      </c>
      <c r="F22" s="39">
        <v>5</v>
      </c>
      <c r="G22" s="39">
        <v>6</v>
      </c>
      <c r="H22" s="39">
        <v>7</v>
      </c>
      <c r="I22" s="39">
        <v>8</v>
      </c>
      <c r="J22" s="39">
        <v>9</v>
      </c>
      <c r="K22" s="39">
        <v>10</v>
      </c>
      <c r="L22" s="39">
        <v>11</v>
      </c>
      <c r="M22" s="39">
        <v>12</v>
      </c>
      <c r="N22" s="39">
        <v>13</v>
      </c>
      <c r="O22" s="39">
        <v>14</v>
      </c>
      <c r="P22" s="39">
        <v>15</v>
      </c>
    </row>
    <row r="23" spans="1:16" s="10" customFormat="1" ht="15" customHeight="1">
      <c r="A23" s="136"/>
      <c r="B23" s="91"/>
      <c r="C23" s="124"/>
      <c r="D23" s="92"/>
      <c r="E23" s="88"/>
      <c r="F23" s="20"/>
      <c r="G23" s="34"/>
      <c r="H23" s="19"/>
      <c r="I23" s="9"/>
      <c r="J23" s="9"/>
      <c r="K23" s="9">
        <f>SUM(H23:J23)</f>
        <v>0</v>
      </c>
      <c r="L23" s="36">
        <f>ROUND(E23*F23,2)</f>
        <v>0</v>
      </c>
      <c r="M23" s="9">
        <f>ROUND(E23*H23,2)</f>
        <v>0</v>
      </c>
      <c r="N23" s="9">
        <f>ROUND(E23*I23,2)</f>
        <v>0</v>
      </c>
      <c r="O23" s="12">
        <f>ROUND(E23*J23,2)</f>
        <v>0</v>
      </c>
      <c r="P23" s="15">
        <f>SUM(M23:O23)</f>
        <v>0</v>
      </c>
    </row>
    <row r="24" spans="1:16" s="10" customFormat="1" ht="15" customHeight="1">
      <c r="A24" s="136"/>
      <c r="B24" s="91"/>
      <c r="C24" s="124"/>
      <c r="D24" s="87"/>
      <c r="E24" s="88"/>
      <c r="F24" s="20"/>
      <c r="G24" s="34"/>
      <c r="H24" s="19"/>
      <c r="I24" s="9"/>
      <c r="J24" s="9"/>
      <c r="K24" s="9">
        <f>SUM(H24:J24)</f>
        <v>0</v>
      </c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5" customHeight="1">
      <c r="A25" s="136"/>
      <c r="B25" s="91"/>
      <c r="C25" s="89"/>
      <c r="D25" s="87"/>
      <c r="E25" s="88"/>
      <c r="F25" s="20"/>
      <c r="G25" s="34"/>
      <c r="H25" s="19"/>
      <c r="I25" s="9"/>
      <c r="J25" s="9"/>
      <c r="K25" s="9"/>
      <c r="L25" s="36">
        <f>ROUND(E25*F25,2)</f>
        <v>0</v>
      </c>
      <c r="M25" s="9">
        <f>ROUND(E25*H25,2)</f>
        <v>0</v>
      </c>
      <c r="N25" s="9">
        <f>ROUND(E25*I25,2)</f>
        <v>0</v>
      </c>
      <c r="O25" s="12">
        <f>ROUND(E25*J25,2)</f>
        <v>0</v>
      </c>
      <c r="P25" s="15">
        <f>SUM(M25:O25)</f>
        <v>0</v>
      </c>
    </row>
    <row r="26" spans="1:16" s="10" customFormat="1" ht="15" customHeight="1">
      <c r="A26" s="136"/>
      <c r="B26" s="91"/>
      <c r="C26" s="125"/>
      <c r="D26" s="87"/>
      <c r="E26" s="88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167"/>
      <c r="B27" s="168"/>
      <c r="C27" s="199"/>
      <c r="D27" s="186"/>
      <c r="E27" s="187"/>
      <c r="F27" s="172"/>
      <c r="G27" s="173"/>
      <c r="H27" s="174"/>
      <c r="I27" s="174"/>
      <c r="J27" s="174"/>
      <c r="K27" s="174"/>
      <c r="L27" s="175">
        <f>SUM(L25:L26)</f>
        <v>0</v>
      </c>
      <c r="M27" s="176">
        <f>SUM(M25:M26)</f>
        <v>0</v>
      </c>
      <c r="N27" s="176">
        <f>SUM(N25:N26)</f>
        <v>0</v>
      </c>
      <c r="O27" s="177">
        <f>SUM(O25:O26)</f>
        <v>0</v>
      </c>
      <c r="P27" s="178">
        <f>SUM(P25:P26)</f>
        <v>0</v>
      </c>
    </row>
    <row r="28" spans="1:16" s="10" customFormat="1" ht="18" customHeight="1">
      <c r="A28" s="167"/>
      <c r="B28" s="200"/>
      <c r="C28" s="201"/>
      <c r="D28" s="186"/>
      <c r="E28" s="187"/>
      <c r="F28" s="172"/>
      <c r="G28" s="173"/>
      <c r="H28" s="174"/>
      <c r="I28" s="174"/>
      <c r="J28" s="174"/>
      <c r="K28" s="174"/>
      <c r="L28" s="173">
        <f>ROUND(E28*F28,2)</f>
        <v>0</v>
      </c>
      <c r="M28" s="174">
        <f>ROUND(E28*H28,2)</f>
        <v>0</v>
      </c>
      <c r="N28" s="174">
        <f>ROUND(E28*I28,2)</f>
        <v>0</v>
      </c>
      <c r="O28" s="182">
        <f>ROUND(E28*J28,2)</f>
        <v>0</v>
      </c>
      <c r="P28" s="183">
        <f>SUM(M28:O28)</f>
        <v>0</v>
      </c>
    </row>
    <row r="29" spans="1:16" s="10" customFormat="1" ht="15" customHeight="1">
      <c r="A29" s="167"/>
      <c r="B29" s="184"/>
      <c r="C29" s="202"/>
      <c r="D29" s="186"/>
      <c r="E29" s="187"/>
      <c r="F29" s="172"/>
      <c r="G29" s="173"/>
      <c r="H29" s="174"/>
      <c r="I29" s="174"/>
      <c r="J29" s="174"/>
      <c r="K29" s="174"/>
      <c r="L29" s="173">
        <f aca="true" t="shared" si="0" ref="L29:L34">ROUND(E29*F29,2)</f>
        <v>0</v>
      </c>
      <c r="M29" s="174">
        <f aca="true" t="shared" si="1" ref="M29:M34">ROUND(E29*H29,2)</f>
        <v>0</v>
      </c>
      <c r="N29" s="174">
        <f aca="true" t="shared" si="2" ref="N29:N34">ROUND(E29*I29,2)</f>
        <v>0</v>
      </c>
      <c r="O29" s="182">
        <f aca="true" t="shared" si="3" ref="O29:O34">ROUND(E29*J29,2)</f>
        <v>0</v>
      </c>
      <c r="P29" s="183">
        <f aca="true" t="shared" si="4" ref="P29:P34">SUM(M29:O29)</f>
        <v>0</v>
      </c>
    </row>
    <row r="30" spans="1:16" s="10" customFormat="1" ht="15" customHeight="1">
      <c r="A30" s="167"/>
      <c r="B30" s="184"/>
      <c r="C30" s="203"/>
      <c r="D30" s="186"/>
      <c r="E30" s="189"/>
      <c r="F30" s="172"/>
      <c r="G30" s="173"/>
      <c r="H30" s="174"/>
      <c r="I30" s="174"/>
      <c r="J30" s="174"/>
      <c r="K30" s="174"/>
      <c r="L30" s="173">
        <f t="shared" si="0"/>
        <v>0</v>
      </c>
      <c r="M30" s="174">
        <f t="shared" si="1"/>
        <v>0</v>
      </c>
      <c r="N30" s="174">
        <f t="shared" si="2"/>
        <v>0</v>
      </c>
      <c r="O30" s="182">
        <f t="shared" si="3"/>
        <v>0</v>
      </c>
      <c r="P30" s="183">
        <f t="shared" si="4"/>
        <v>0</v>
      </c>
    </row>
    <row r="31" spans="1:16" s="10" customFormat="1" ht="15" customHeight="1">
      <c r="A31" s="167"/>
      <c r="B31" s="184"/>
      <c r="C31" s="188"/>
      <c r="D31" s="186"/>
      <c r="E31" s="187"/>
      <c r="F31" s="172"/>
      <c r="G31" s="173"/>
      <c r="H31" s="174"/>
      <c r="I31" s="174"/>
      <c r="J31" s="174"/>
      <c r="K31" s="174"/>
      <c r="L31" s="173">
        <f t="shared" si="0"/>
        <v>0</v>
      </c>
      <c r="M31" s="174">
        <f t="shared" si="1"/>
        <v>0</v>
      </c>
      <c r="N31" s="174">
        <f t="shared" si="2"/>
        <v>0</v>
      </c>
      <c r="O31" s="182">
        <f t="shared" si="3"/>
        <v>0</v>
      </c>
      <c r="P31" s="183">
        <f t="shared" si="4"/>
        <v>0</v>
      </c>
    </row>
    <row r="32" spans="1:16" s="10" customFormat="1" ht="15" customHeight="1">
      <c r="A32" s="167"/>
      <c r="B32" s="184"/>
      <c r="C32" s="188"/>
      <c r="D32" s="186"/>
      <c r="E32" s="187"/>
      <c r="F32" s="172"/>
      <c r="G32" s="173"/>
      <c r="H32" s="174"/>
      <c r="I32" s="174"/>
      <c r="J32" s="174"/>
      <c r="K32" s="174"/>
      <c r="L32" s="173">
        <f t="shared" si="0"/>
        <v>0</v>
      </c>
      <c r="M32" s="174">
        <f t="shared" si="1"/>
        <v>0</v>
      </c>
      <c r="N32" s="174">
        <f t="shared" si="2"/>
        <v>0</v>
      </c>
      <c r="O32" s="182">
        <f t="shared" si="3"/>
        <v>0</v>
      </c>
      <c r="P32" s="183">
        <f t="shared" si="4"/>
        <v>0</v>
      </c>
    </row>
    <row r="33" spans="1:16" s="10" customFormat="1" ht="15" customHeight="1">
      <c r="A33" s="167"/>
      <c r="B33" s="184"/>
      <c r="C33" s="188"/>
      <c r="D33" s="186"/>
      <c r="E33" s="187"/>
      <c r="F33" s="172"/>
      <c r="G33" s="173"/>
      <c r="H33" s="174"/>
      <c r="I33" s="174"/>
      <c r="J33" s="174"/>
      <c r="K33" s="174">
        <f>SUM(H33:J33)</f>
        <v>0</v>
      </c>
      <c r="L33" s="173">
        <f t="shared" si="0"/>
        <v>0</v>
      </c>
      <c r="M33" s="174">
        <f t="shared" si="1"/>
        <v>0</v>
      </c>
      <c r="N33" s="174">
        <f t="shared" si="2"/>
        <v>0</v>
      </c>
      <c r="O33" s="182">
        <f t="shared" si="3"/>
        <v>0</v>
      </c>
      <c r="P33" s="183">
        <f t="shared" si="4"/>
        <v>0</v>
      </c>
    </row>
    <row r="34" spans="1:16" s="10" customFormat="1" ht="15" customHeight="1">
      <c r="A34" s="167"/>
      <c r="B34" s="184"/>
      <c r="C34" s="202"/>
      <c r="D34" s="186"/>
      <c r="E34" s="187"/>
      <c r="F34" s="172"/>
      <c r="G34" s="173"/>
      <c r="H34" s="174"/>
      <c r="I34" s="174"/>
      <c r="J34" s="174"/>
      <c r="K34" s="174">
        <f>SUM(H34:J34)</f>
        <v>0</v>
      </c>
      <c r="L34" s="173">
        <f t="shared" si="0"/>
        <v>0</v>
      </c>
      <c r="M34" s="174">
        <f t="shared" si="1"/>
        <v>0</v>
      </c>
      <c r="N34" s="174">
        <f t="shared" si="2"/>
        <v>0</v>
      </c>
      <c r="O34" s="182">
        <f t="shared" si="3"/>
        <v>0</v>
      </c>
      <c r="P34" s="183">
        <f t="shared" si="4"/>
        <v>0</v>
      </c>
    </row>
    <row r="35" spans="1:16" s="10" customFormat="1" ht="15" customHeight="1">
      <c r="A35" s="167"/>
      <c r="B35" s="168"/>
      <c r="C35" s="199"/>
      <c r="D35" s="186"/>
      <c r="E35" s="187"/>
      <c r="F35" s="172"/>
      <c r="G35" s="173"/>
      <c r="H35" s="174"/>
      <c r="I35" s="174"/>
      <c r="J35" s="174"/>
      <c r="K35" s="174"/>
      <c r="L35" s="175">
        <f>SUM(L28:L34)</f>
        <v>0</v>
      </c>
      <c r="M35" s="176">
        <f>SUM(M28:M34)</f>
        <v>0</v>
      </c>
      <c r="N35" s="176">
        <f>SUM(N28:N34)</f>
        <v>0</v>
      </c>
      <c r="O35" s="177">
        <f>SUM(O28:O34)</f>
        <v>0</v>
      </c>
      <c r="P35" s="178">
        <f>SUM(P28:P34)</f>
        <v>0</v>
      </c>
    </row>
    <row r="36" spans="1:16" s="10" customFormat="1" ht="15" customHeight="1">
      <c r="A36" s="167"/>
      <c r="B36" s="184"/>
      <c r="C36" s="204"/>
      <c r="D36" s="186"/>
      <c r="E36" s="187"/>
      <c r="F36" s="172"/>
      <c r="G36" s="173"/>
      <c r="H36" s="174"/>
      <c r="I36" s="174"/>
      <c r="J36" s="174"/>
      <c r="K36" s="174">
        <f>SUM(H36:J36)</f>
        <v>0</v>
      </c>
      <c r="L36" s="173">
        <f>ROUND(E36*F36,2)</f>
        <v>0</v>
      </c>
      <c r="M36" s="174">
        <f>ROUND(E36*H36,2)</f>
        <v>0</v>
      </c>
      <c r="N36" s="174">
        <f>ROUND(E36*I36,2)</f>
        <v>0</v>
      </c>
      <c r="O36" s="182">
        <f>ROUND(E36*J36,2)</f>
        <v>0</v>
      </c>
      <c r="P36" s="183">
        <f>SUM(M36:O36)</f>
        <v>0</v>
      </c>
    </row>
    <row r="37" spans="1:16" s="10" customFormat="1" ht="15" customHeight="1">
      <c r="A37" s="167"/>
      <c r="B37" s="184"/>
      <c r="C37" s="203"/>
      <c r="D37" s="189"/>
      <c r="E37" s="187"/>
      <c r="F37" s="172"/>
      <c r="G37" s="173"/>
      <c r="H37" s="174"/>
      <c r="I37" s="174"/>
      <c r="J37" s="174"/>
      <c r="K37" s="174">
        <f>SUM(H37:J37)</f>
        <v>0</v>
      </c>
      <c r="L37" s="173">
        <f>ROUND(E37*F37,2)</f>
        <v>0</v>
      </c>
      <c r="M37" s="174">
        <f>ROUND(E37*H37,2)</f>
        <v>0</v>
      </c>
      <c r="N37" s="174">
        <f>ROUND(E37*I37,2)</f>
        <v>0</v>
      </c>
      <c r="O37" s="182">
        <f>ROUND(E37*J37,2)</f>
        <v>0</v>
      </c>
      <c r="P37" s="183">
        <f>SUM(M37:O37)</f>
        <v>0</v>
      </c>
    </row>
    <row r="38" spans="1:16" s="10" customFormat="1" ht="15" customHeight="1">
      <c r="A38" s="167"/>
      <c r="B38" s="205"/>
      <c r="C38" s="206"/>
      <c r="D38" s="170"/>
      <c r="E38" s="171"/>
      <c r="F38" s="172"/>
      <c r="G38" s="173"/>
      <c r="H38" s="174"/>
      <c r="I38" s="174"/>
      <c r="J38" s="174"/>
      <c r="K38" s="174">
        <f>SUM(H38:J38)</f>
        <v>0</v>
      </c>
      <c r="L38" s="173">
        <f>ROUND(E38*F38,2)</f>
        <v>0</v>
      </c>
      <c r="M38" s="174">
        <f>ROUND(E38*H38,2)</f>
        <v>0</v>
      </c>
      <c r="N38" s="174">
        <f>ROUND(E38*I38,2)</f>
        <v>0</v>
      </c>
      <c r="O38" s="182">
        <f>ROUND(E38*J38,2)</f>
        <v>0</v>
      </c>
      <c r="P38" s="183">
        <f>SUM(M38:O38)</f>
        <v>0</v>
      </c>
    </row>
    <row r="39" spans="1:16" s="10" customFormat="1" ht="12.75">
      <c r="A39" s="167"/>
      <c r="B39" s="168"/>
      <c r="C39" s="199" t="s">
        <v>19</v>
      </c>
      <c r="D39" s="186"/>
      <c r="E39" s="187"/>
      <c r="F39" s="172"/>
      <c r="G39" s="173"/>
      <c r="H39" s="174"/>
      <c r="I39" s="174"/>
      <c r="J39" s="174"/>
      <c r="K39" s="174"/>
      <c r="L39" s="175">
        <f>SUM(L36:L38)</f>
        <v>0</v>
      </c>
      <c r="M39" s="176">
        <f>SUM(M36:M38)</f>
        <v>0</v>
      </c>
      <c r="N39" s="176">
        <f>SUM(N36:N38)</f>
        <v>0</v>
      </c>
      <c r="O39" s="177">
        <f>SUM(O36:O38)</f>
        <v>0</v>
      </c>
      <c r="P39" s="178">
        <f>SUM(P36:P38)</f>
        <v>0</v>
      </c>
    </row>
    <row r="40" spans="1:16" s="10" customFormat="1" ht="12.75">
      <c r="A40" s="192"/>
      <c r="B40" s="192"/>
      <c r="C40" s="193" t="s">
        <v>8</v>
      </c>
      <c r="D40" s="194"/>
      <c r="E40" s="207"/>
      <c r="F40" s="172"/>
      <c r="G40" s="173"/>
      <c r="H40" s="174"/>
      <c r="I40" s="174"/>
      <c r="J40" s="174"/>
      <c r="K40" s="174"/>
      <c r="L40" s="195"/>
      <c r="M40" s="196"/>
      <c r="N40" s="196"/>
      <c r="O40" s="197"/>
      <c r="P40" s="198"/>
    </row>
    <row r="41" spans="1:16" s="10" customFormat="1" ht="12.75" customHeight="1">
      <c r="A41" s="268" t="s">
        <v>43</v>
      </c>
      <c r="B41" s="269"/>
      <c r="C41" s="269"/>
      <c r="D41" s="269"/>
      <c r="E41" s="269"/>
      <c r="F41" s="269"/>
      <c r="G41" s="269"/>
      <c r="H41" s="269"/>
      <c r="I41" s="43"/>
      <c r="J41" s="44"/>
      <c r="K41" s="9"/>
      <c r="L41" s="36"/>
      <c r="M41" s="9"/>
      <c r="N41" s="9"/>
      <c r="O41" s="12"/>
      <c r="P41" s="15"/>
    </row>
    <row r="42" spans="1:16" s="10" customFormat="1" ht="12.75" customHeight="1">
      <c r="A42" s="259" t="s">
        <v>35</v>
      </c>
      <c r="B42" s="260"/>
      <c r="C42" s="260"/>
      <c r="D42" s="260"/>
      <c r="E42" s="260"/>
      <c r="F42" s="260"/>
      <c r="G42" s="260"/>
      <c r="H42" s="260"/>
      <c r="I42" s="43"/>
      <c r="J42" s="44"/>
      <c r="K42" s="9"/>
      <c r="L42" s="48"/>
      <c r="M42" s="49"/>
      <c r="N42" s="49"/>
      <c r="O42" s="49"/>
      <c r="P42" s="47"/>
    </row>
    <row r="43" spans="1:8" ht="12.75" customHeight="1">
      <c r="A43" s="41"/>
      <c r="B43" s="41"/>
      <c r="C43" s="21"/>
      <c r="D43" s="21"/>
      <c r="E43" s="110"/>
      <c r="F43" s="21"/>
      <c r="G43" s="35"/>
      <c r="H43" s="21"/>
    </row>
    <row r="44" spans="1:8" ht="12.75" customHeight="1">
      <c r="A44" s="41"/>
      <c r="B44" s="41"/>
      <c r="C44" s="21"/>
      <c r="D44" s="21"/>
      <c r="E44" s="110"/>
      <c r="F44" s="21"/>
      <c r="G44" s="35"/>
      <c r="H44" s="21"/>
    </row>
    <row r="45" spans="1:8" ht="12.75" customHeight="1">
      <c r="A45" s="41"/>
      <c r="B45" s="41"/>
      <c r="C45" s="21"/>
      <c r="D45" s="21"/>
      <c r="E45" s="110"/>
      <c r="F45" s="21"/>
      <c r="G45" s="35"/>
      <c r="H45" s="21"/>
    </row>
    <row r="46" spans="1:13" ht="12.75" customHeight="1">
      <c r="A46" s="239" t="s">
        <v>97</v>
      </c>
      <c r="B46" s="240"/>
      <c r="C46" s="166"/>
      <c r="D46" s="153"/>
      <c r="E46" s="229"/>
      <c r="F46" s="230"/>
      <c r="G46" s="231"/>
      <c r="H46" s="153"/>
      <c r="I46" s="232"/>
      <c r="J46" s="233"/>
      <c r="K46" s="31"/>
      <c r="L46" s="1"/>
      <c r="M46" s="10">
        <f>'Buv. kop.A+N'!$G$47</f>
        <v>0</v>
      </c>
    </row>
    <row r="47" spans="1:12" ht="12.75" customHeight="1">
      <c r="A47" s="67"/>
      <c r="B47" s="155"/>
      <c r="C47" s="151" t="s">
        <v>100</v>
      </c>
      <c r="D47" s="153"/>
      <c r="E47" s="227" t="s">
        <v>98</v>
      </c>
      <c r="F47" s="227"/>
      <c r="G47" s="227"/>
      <c r="H47" s="153"/>
      <c r="I47" s="234" t="s">
        <v>99</v>
      </c>
      <c r="J47" s="234"/>
      <c r="K47" s="31"/>
      <c r="L47" s="1"/>
    </row>
    <row r="48" spans="1:8" ht="12.75" customHeight="1">
      <c r="A48" s="41"/>
      <c r="B48" s="41"/>
      <c r="C48" s="21"/>
      <c r="D48" s="21"/>
      <c r="E48" s="110"/>
      <c r="F48" s="21"/>
      <c r="G48" s="35"/>
      <c r="H48" s="21"/>
    </row>
    <row r="49" spans="1:8" ht="12.75" customHeight="1">
      <c r="A49" s="41"/>
      <c r="B49" s="41"/>
      <c r="C49" s="21"/>
      <c r="D49" s="21"/>
      <c r="E49" s="110"/>
      <c r="F49" s="21"/>
      <c r="G49" s="35"/>
      <c r="H49" s="21"/>
    </row>
    <row r="50" spans="1:8" ht="12.75" customHeight="1">
      <c r="A50" s="41"/>
      <c r="B50" s="41"/>
      <c r="C50" s="21"/>
      <c r="D50" s="21"/>
      <c r="E50" s="110"/>
      <c r="F50" s="21"/>
      <c r="G50" s="35"/>
      <c r="H50" s="21"/>
    </row>
    <row r="51" spans="1:8" ht="12.75" customHeight="1">
      <c r="A51" s="41"/>
      <c r="B51" s="41"/>
      <c r="C51" s="41"/>
      <c r="D51" s="41"/>
      <c r="E51" s="110"/>
      <c r="F51" s="21"/>
      <c r="G51" s="35"/>
      <c r="H51" s="21"/>
    </row>
    <row r="52" spans="1:8" ht="12.75">
      <c r="A52" s="41"/>
      <c r="B52" s="41"/>
      <c r="C52" s="41"/>
      <c r="D52" s="41"/>
      <c r="E52" s="110"/>
      <c r="F52" s="21"/>
      <c r="G52" s="35"/>
      <c r="H52" s="21"/>
    </row>
    <row r="53" spans="1:8" ht="12.75">
      <c r="A53" s="41"/>
      <c r="B53" s="41"/>
      <c r="C53" s="41"/>
      <c r="D53" s="41"/>
      <c r="E53" s="110"/>
      <c r="F53" s="21"/>
      <c r="G53" s="35"/>
      <c r="H53" s="21"/>
    </row>
    <row r="54" spans="1:8" ht="12.75">
      <c r="A54" s="41"/>
      <c r="B54" s="41"/>
      <c r="C54" s="41"/>
      <c r="D54" s="41"/>
      <c r="E54" s="110"/>
      <c r="F54" s="21"/>
      <c r="G54" s="35"/>
      <c r="H54" s="21"/>
    </row>
    <row r="55" spans="1:8" ht="12.75">
      <c r="A55" s="41"/>
      <c r="B55" s="41"/>
      <c r="C55" s="41"/>
      <c r="D55" s="41"/>
      <c r="E55" s="110"/>
      <c r="F55" s="21"/>
      <c r="G55" s="35"/>
      <c r="H55" s="21"/>
    </row>
    <row r="56" spans="1:8" ht="12.75">
      <c r="A56" s="41"/>
      <c r="B56" s="41"/>
      <c r="C56" s="21"/>
      <c r="D56" s="21"/>
      <c r="E56" s="110"/>
      <c r="F56" s="21"/>
      <c r="G56" s="35"/>
      <c r="H56" s="21"/>
    </row>
    <row r="57" spans="1:8" ht="12.75">
      <c r="A57" s="41"/>
      <c r="B57" s="41"/>
      <c r="C57" s="21"/>
      <c r="D57" s="21"/>
      <c r="E57" s="110"/>
      <c r="F57" s="21"/>
      <c r="G57" s="35"/>
      <c r="H57" s="21"/>
    </row>
    <row r="58" spans="1:8" ht="12.75">
      <c r="A58" s="41"/>
      <c r="B58" s="41"/>
      <c r="C58" s="21"/>
      <c r="D58" s="21"/>
      <c r="E58" s="110"/>
      <c r="F58" s="21"/>
      <c r="G58" s="35"/>
      <c r="H58" s="21"/>
    </row>
    <row r="59" spans="1:8" ht="12.75">
      <c r="A59" s="41"/>
      <c r="B59" s="41"/>
      <c r="C59" s="21"/>
      <c r="D59" s="21"/>
      <c r="E59" s="110"/>
      <c r="F59" s="21"/>
      <c r="G59" s="35"/>
      <c r="H59" s="21"/>
    </row>
    <row r="60" spans="1:8" ht="12.75">
      <c r="A60" s="41"/>
      <c r="B60" s="41"/>
      <c r="C60" s="21"/>
      <c r="D60" s="21"/>
      <c r="E60" s="110"/>
      <c r="F60" s="21"/>
      <c r="G60" s="35"/>
      <c r="H60" s="21"/>
    </row>
    <row r="61" spans="1:8" ht="12.75">
      <c r="A61" s="41"/>
      <c r="B61" s="41"/>
      <c r="C61" s="21"/>
      <c r="D61" s="21"/>
      <c r="E61" s="110"/>
      <c r="F61" s="21"/>
      <c r="G61" s="35"/>
      <c r="H61" s="21"/>
    </row>
    <row r="62" spans="1:8" ht="12.75">
      <c r="A62" s="41"/>
      <c r="B62" s="41"/>
      <c r="C62" s="21"/>
      <c r="D62" s="21"/>
      <c r="E62" s="110"/>
      <c r="F62" s="21"/>
      <c r="G62" s="35"/>
      <c r="H62" s="21"/>
    </row>
    <row r="63" spans="1:8" ht="12.75">
      <c r="A63" s="41"/>
      <c r="B63" s="41"/>
      <c r="C63" s="21"/>
      <c r="D63" s="21"/>
      <c r="E63" s="110"/>
      <c r="F63" s="21"/>
      <c r="G63" s="35"/>
      <c r="H63" s="21"/>
    </row>
    <row r="64" spans="1:8" ht="12.75">
      <c r="A64" s="41"/>
      <c r="B64" s="41"/>
      <c r="C64" s="21"/>
      <c r="D64" s="21"/>
      <c r="E64" s="110"/>
      <c r="F64" s="21"/>
      <c r="G64" s="35"/>
      <c r="H64" s="21"/>
    </row>
    <row r="65" spans="1:8" ht="12.75">
      <c r="A65" s="41"/>
      <c r="B65" s="41"/>
      <c r="C65" s="21"/>
      <c r="D65" s="21"/>
      <c r="E65" s="110"/>
      <c r="F65" s="21"/>
      <c r="G65" s="35"/>
      <c r="H65" s="21"/>
    </row>
    <row r="66" spans="1:8" ht="12.75">
      <c r="A66" s="41"/>
      <c r="B66" s="41"/>
      <c r="C66" s="21"/>
      <c r="D66" s="21"/>
      <c r="E66" s="110"/>
      <c r="F66" s="21"/>
      <c r="G66" s="35"/>
      <c r="H66" s="21"/>
    </row>
    <row r="67" spans="1:8" ht="12.75">
      <c r="A67" s="41"/>
      <c r="B67" s="41"/>
      <c r="C67" s="21"/>
      <c r="D67" s="21"/>
      <c r="E67" s="110"/>
      <c r="F67" s="21"/>
      <c r="G67" s="35"/>
      <c r="H67" s="21"/>
    </row>
    <row r="68" spans="1:8" ht="12.75">
      <c r="A68" s="41"/>
      <c r="B68" s="41"/>
      <c r="C68" s="21"/>
      <c r="D68" s="21"/>
      <c r="E68" s="110"/>
      <c r="F68" s="21"/>
      <c r="G68" s="35"/>
      <c r="H68" s="21"/>
    </row>
    <row r="69" spans="1:8" ht="12.75">
      <c r="A69" s="41"/>
      <c r="B69" s="41"/>
      <c r="C69" s="21"/>
      <c r="D69" s="21"/>
      <c r="E69" s="110"/>
      <c r="F69" s="21"/>
      <c r="G69" s="35"/>
      <c r="H69" s="21"/>
    </row>
    <row r="70" spans="1:8" ht="12.75">
      <c r="A70" s="41"/>
      <c r="B70" s="41"/>
      <c r="C70" s="21"/>
      <c r="D70" s="21"/>
      <c r="E70" s="110"/>
      <c r="F70" s="21"/>
      <c r="G70" s="35"/>
      <c r="H70" s="21"/>
    </row>
    <row r="71" spans="1:8" ht="12.75">
      <c r="A71" s="41"/>
      <c r="B71" s="41"/>
      <c r="C71" s="21"/>
      <c r="D71" s="21"/>
      <c r="E71" s="110"/>
      <c r="F71" s="21"/>
      <c r="G71" s="35"/>
      <c r="H71" s="21"/>
    </row>
    <row r="72" spans="1:8" ht="12.75">
      <c r="A72" s="41"/>
      <c r="B72" s="41"/>
      <c r="C72" s="21"/>
      <c r="D72" s="21"/>
      <c r="E72" s="110"/>
      <c r="F72" s="21"/>
      <c r="G72" s="35"/>
      <c r="H72" s="21"/>
    </row>
    <row r="73" spans="1:8" ht="12.75">
      <c r="A73" s="41"/>
      <c r="B73" s="41"/>
      <c r="C73" s="21"/>
      <c r="D73" s="21"/>
      <c r="E73" s="110"/>
      <c r="F73" s="21"/>
      <c r="G73" s="35"/>
      <c r="H73" s="21"/>
    </row>
    <row r="74" spans="1:8" ht="12.75">
      <c r="A74" s="41"/>
      <c r="B74" s="41"/>
      <c r="C74" s="21"/>
      <c r="D74" s="21"/>
      <c r="E74" s="110"/>
      <c r="F74" s="21"/>
      <c r="G74" s="35"/>
      <c r="H74" s="21"/>
    </row>
    <row r="75" spans="1:8" ht="12.75">
      <c r="A75" s="41"/>
      <c r="B75" s="41"/>
      <c r="C75" s="21"/>
      <c r="D75" s="21"/>
      <c r="E75" s="110"/>
      <c r="F75" s="21"/>
      <c r="G75" s="35"/>
      <c r="H75" s="21"/>
    </row>
    <row r="76" spans="1:8" ht="12.75">
      <c r="A76" s="41"/>
      <c r="B76" s="41"/>
      <c r="C76" s="21"/>
      <c r="D76" s="21"/>
      <c r="E76" s="110"/>
      <c r="F76" s="21"/>
      <c r="G76" s="35"/>
      <c r="H76" s="21"/>
    </row>
    <row r="77" spans="1:8" ht="12.75">
      <c r="A77" s="41"/>
      <c r="B77" s="41"/>
      <c r="C77" s="21"/>
      <c r="D77" s="21"/>
      <c r="E77" s="110"/>
      <c r="F77" s="21"/>
      <c r="G77" s="35"/>
      <c r="H77" s="21"/>
    </row>
    <row r="78" spans="1:8" ht="12.75">
      <c r="A78" s="41"/>
      <c r="B78" s="41"/>
      <c r="C78" s="21"/>
      <c r="D78" s="21"/>
      <c r="E78" s="110"/>
      <c r="F78" s="21"/>
      <c r="G78" s="35"/>
      <c r="H78" s="21"/>
    </row>
    <row r="79" spans="1:8" ht="12.75">
      <c r="A79" s="41"/>
      <c r="B79" s="41"/>
      <c r="C79" s="21"/>
      <c r="D79" s="21"/>
      <c r="E79" s="110"/>
      <c r="F79" s="21"/>
      <c r="G79" s="35"/>
      <c r="H79" s="21"/>
    </row>
    <row r="80" spans="1:8" ht="12.75">
      <c r="A80" s="41"/>
      <c r="B80" s="41"/>
      <c r="C80" s="21"/>
      <c r="D80" s="21"/>
      <c r="E80" s="110"/>
      <c r="F80" s="21"/>
      <c r="G80" s="35"/>
      <c r="H80" s="21"/>
    </row>
    <row r="81" spans="1:8" ht="12.75">
      <c r="A81" s="41"/>
      <c r="B81" s="41"/>
      <c r="C81" s="21"/>
      <c r="D81" s="21"/>
      <c r="E81" s="110"/>
      <c r="F81" s="21"/>
      <c r="G81" s="35"/>
      <c r="H81" s="21"/>
    </row>
    <row r="82" spans="1:8" ht="12.75">
      <c r="A82" s="41"/>
      <c r="B82" s="41"/>
      <c r="C82" s="21"/>
      <c r="D82" s="21"/>
      <c r="E82" s="110"/>
      <c r="F82" s="21"/>
      <c r="G82" s="35"/>
      <c r="H82" s="21"/>
    </row>
    <row r="83" spans="1:8" ht="12.75">
      <c r="A83" s="41"/>
      <c r="B83" s="41"/>
      <c r="C83" s="21"/>
      <c r="D83" s="21"/>
      <c r="E83" s="110"/>
      <c r="F83" s="21"/>
      <c r="G83" s="35"/>
      <c r="H83" s="21"/>
    </row>
    <row r="84" spans="1:8" ht="12.75">
      <c r="A84" s="41"/>
      <c r="B84" s="41"/>
      <c r="C84" s="21"/>
      <c r="D84" s="21"/>
      <c r="E84" s="110"/>
      <c r="F84" s="21"/>
      <c r="G84" s="35"/>
      <c r="H84" s="21"/>
    </row>
    <row r="85" spans="1:8" ht="12.75">
      <c r="A85" s="41"/>
      <c r="B85" s="41"/>
      <c r="C85" s="21"/>
      <c r="D85" s="21"/>
      <c r="E85" s="110"/>
      <c r="F85" s="21"/>
      <c r="G85" s="35"/>
      <c r="H85" s="21"/>
    </row>
    <row r="86" spans="1:8" ht="12.75">
      <c r="A86" s="41"/>
      <c r="B86" s="41"/>
      <c r="C86" s="21"/>
      <c r="D86" s="21"/>
      <c r="E86" s="110"/>
      <c r="F86" s="21"/>
      <c r="G86" s="35"/>
      <c r="H86" s="21"/>
    </row>
    <row r="87" spans="1:8" ht="12.75">
      <c r="A87" s="41"/>
      <c r="B87" s="41"/>
      <c r="C87" s="21"/>
      <c r="D87" s="21"/>
      <c r="E87" s="110"/>
      <c r="F87" s="21"/>
      <c r="G87" s="35"/>
      <c r="H87" s="21"/>
    </row>
    <row r="88" spans="1:8" ht="12.75">
      <c r="A88" s="41"/>
      <c r="B88" s="41"/>
      <c r="C88" s="21"/>
      <c r="D88" s="21"/>
      <c r="E88" s="110"/>
      <c r="F88" s="21"/>
      <c r="G88" s="35"/>
      <c r="H88" s="21"/>
    </row>
    <row r="89" spans="1:8" ht="12.75">
      <c r="A89" s="41"/>
      <c r="B89" s="41"/>
      <c r="C89" s="21"/>
      <c r="D89" s="21"/>
      <c r="E89" s="110"/>
      <c r="F89" s="21"/>
      <c r="G89" s="35"/>
      <c r="H89" s="21"/>
    </row>
    <row r="90" spans="1:8" ht="12.75">
      <c r="A90" s="41"/>
      <c r="B90" s="41"/>
      <c r="C90" s="21"/>
      <c r="D90" s="21"/>
      <c r="E90" s="110"/>
      <c r="F90" s="21"/>
      <c r="G90" s="35"/>
      <c r="H90" s="21"/>
    </row>
    <row r="91" spans="1:8" ht="12.75">
      <c r="A91" s="41"/>
      <c r="B91" s="41"/>
      <c r="C91" s="21"/>
      <c r="D91" s="21"/>
      <c r="E91" s="110"/>
      <c r="F91" s="21"/>
      <c r="G91" s="35"/>
      <c r="H91" s="21"/>
    </row>
    <row r="92" spans="1:8" ht="12.75">
      <c r="A92" s="41"/>
      <c r="B92" s="41"/>
      <c r="C92" s="21"/>
      <c r="D92" s="21"/>
      <c r="E92" s="110"/>
      <c r="F92" s="21"/>
      <c r="G92" s="35"/>
      <c r="H92" s="21"/>
    </row>
    <row r="93" spans="1:8" ht="12.75">
      <c r="A93" s="41"/>
      <c r="B93" s="41"/>
      <c r="C93" s="21"/>
      <c r="D93" s="21"/>
      <c r="E93" s="110"/>
      <c r="F93" s="21"/>
      <c r="G93" s="35"/>
      <c r="H93" s="21"/>
    </row>
    <row r="94" spans="1:8" ht="12.75">
      <c r="A94" s="41"/>
      <c r="B94" s="41"/>
      <c r="C94" s="21"/>
      <c r="D94" s="21"/>
      <c r="E94" s="110"/>
      <c r="F94" s="21"/>
      <c r="G94" s="35"/>
      <c r="H94" s="21"/>
    </row>
    <row r="95" spans="1:8" ht="12.75">
      <c r="A95" s="41"/>
      <c r="B95" s="41"/>
      <c r="C95" s="21"/>
      <c r="D95" s="21"/>
      <c r="E95" s="110"/>
      <c r="F95" s="21"/>
      <c r="G95" s="35"/>
      <c r="H95" s="21"/>
    </row>
    <row r="96" spans="1:8" ht="12.75">
      <c r="A96" s="41"/>
      <c r="B96" s="41"/>
      <c r="C96" s="21"/>
      <c r="D96" s="21"/>
      <c r="E96" s="110"/>
      <c r="F96" s="21"/>
      <c r="G96" s="35"/>
      <c r="H96" s="21"/>
    </row>
    <row r="97" spans="1:8" ht="12.75">
      <c r="A97" s="41"/>
      <c r="B97" s="41"/>
      <c r="C97" s="21"/>
      <c r="D97" s="21"/>
      <c r="E97" s="110"/>
      <c r="F97" s="21"/>
      <c r="G97" s="35"/>
      <c r="H97" s="21"/>
    </row>
    <row r="98" spans="1:8" ht="12.75">
      <c r="A98" s="41"/>
      <c r="B98" s="41"/>
      <c r="C98" s="21"/>
      <c r="D98" s="21"/>
      <c r="E98" s="110"/>
      <c r="F98" s="21"/>
      <c r="G98" s="35"/>
      <c r="H98" s="21"/>
    </row>
    <row r="99" spans="1:8" ht="12.75">
      <c r="A99" s="41"/>
      <c r="B99" s="41"/>
      <c r="C99" s="21"/>
      <c r="D99" s="21"/>
      <c r="E99" s="110"/>
      <c r="F99" s="21"/>
      <c r="G99" s="35"/>
      <c r="H99" s="21"/>
    </row>
    <row r="100" spans="1:8" ht="12.75">
      <c r="A100" s="41"/>
      <c r="B100" s="41"/>
      <c r="C100" s="21"/>
      <c r="D100" s="21"/>
      <c r="E100" s="110"/>
      <c r="F100" s="21"/>
      <c r="G100" s="35"/>
      <c r="H100" s="21"/>
    </row>
    <row r="101" spans="1:8" ht="12.75">
      <c r="A101" s="41"/>
      <c r="B101" s="41"/>
      <c r="C101" s="21"/>
      <c r="D101" s="21"/>
      <c r="E101" s="110"/>
      <c r="F101" s="21"/>
      <c r="G101" s="35"/>
      <c r="H101" s="21"/>
    </row>
    <row r="102" spans="1:8" ht="12.75">
      <c r="A102" s="41"/>
      <c r="B102" s="41"/>
      <c r="C102" s="21"/>
      <c r="D102" s="21"/>
      <c r="E102" s="110"/>
      <c r="F102" s="21"/>
      <c r="G102" s="35"/>
      <c r="H102" s="21"/>
    </row>
    <row r="103" spans="1:8" ht="12.75">
      <c r="A103" s="41"/>
      <c r="B103" s="41"/>
      <c r="C103" s="21"/>
      <c r="D103" s="21"/>
      <c r="E103" s="110"/>
      <c r="F103" s="21"/>
      <c r="G103" s="35"/>
      <c r="H103" s="21"/>
    </row>
    <row r="104" spans="1:8" ht="12.75">
      <c r="A104" s="41"/>
      <c r="B104" s="41"/>
      <c r="C104" s="21"/>
      <c r="D104" s="21"/>
      <c r="E104" s="110"/>
      <c r="F104" s="21"/>
      <c r="G104" s="35"/>
      <c r="H104" s="21"/>
    </row>
    <row r="105" spans="1:8" ht="12.75">
      <c r="A105" s="41"/>
      <c r="B105" s="41"/>
      <c r="C105" s="21"/>
      <c r="D105" s="21"/>
      <c r="E105" s="110"/>
      <c r="F105" s="21"/>
      <c r="G105" s="35"/>
      <c r="H105" s="21"/>
    </row>
    <row r="106" spans="1:8" ht="12.75">
      <c r="A106" s="41"/>
      <c r="B106" s="41"/>
      <c r="C106" s="21"/>
      <c r="D106" s="21"/>
      <c r="E106" s="110"/>
      <c r="F106" s="21"/>
      <c r="G106" s="35"/>
      <c r="H106" s="21"/>
    </row>
    <row r="107" spans="1:8" ht="12.75">
      <c r="A107" s="41"/>
      <c r="B107" s="41"/>
      <c r="C107" s="21"/>
      <c r="D107" s="21"/>
      <c r="E107" s="110"/>
      <c r="F107" s="21"/>
      <c r="G107" s="35"/>
      <c r="H107" s="21"/>
    </row>
    <row r="108" spans="1:8" ht="12.75">
      <c r="A108" s="41"/>
      <c r="B108" s="41"/>
      <c r="C108" s="21"/>
      <c r="D108" s="21"/>
      <c r="E108" s="110"/>
      <c r="F108" s="21"/>
      <c r="G108" s="35"/>
      <c r="H108" s="21"/>
    </row>
    <row r="109" spans="1:8" ht="12.75">
      <c r="A109" s="41"/>
      <c r="B109" s="41"/>
      <c r="C109" s="21"/>
      <c r="D109" s="21"/>
      <c r="E109" s="110"/>
      <c r="F109" s="21"/>
      <c r="G109" s="35"/>
      <c r="H109" s="21"/>
    </row>
    <row r="110" spans="1:8" ht="12.75">
      <c r="A110" s="41"/>
      <c r="B110" s="41"/>
      <c r="C110" s="21"/>
      <c r="D110" s="21"/>
      <c r="E110" s="110"/>
      <c r="F110" s="21"/>
      <c r="G110" s="35"/>
      <c r="H110" s="21"/>
    </row>
    <row r="111" spans="1:8" ht="12.75">
      <c r="A111" s="41"/>
      <c r="B111" s="41"/>
      <c r="C111" s="21"/>
      <c r="D111" s="21"/>
      <c r="E111" s="110"/>
      <c r="F111" s="21"/>
      <c r="G111" s="35"/>
      <c r="H111" s="21"/>
    </row>
    <row r="112" spans="1:8" ht="12.75">
      <c r="A112" s="41"/>
      <c r="B112" s="41"/>
      <c r="C112" s="21"/>
      <c r="D112" s="21"/>
      <c r="E112" s="110"/>
      <c r="F112" s="21"/>
      <c r="G112" s="35"/>
      <c r="H112" s="21"/>
    </row>
    <row r="113" spans="1:8" ht="12.75">
      <c r="A113" s="41"/>
      <c r="B113" s="41"/>
      <c r="C113" s="21"/>
      <c r="D113" s="21"/>
      <c r="E113" s="110"/>
      <c r="F113" s="21"/>
      <c r="G113" s="35"/>
      <c r="H113" s="21"/>
    </row>
    <row r="114" spans="1:8" ht="12.75">
      <c r="A114" s="41"/>
      <c r="B114" s="41"/>
      <c r="C114" s="21"/>
      <c r="D114" s="21"/>
      <c r="E114" s="110"/>
      <c r="F114" s="21"/>
      <c r="G114" s="35"/>
      <c r="H114" s="21"/>
    </row>
    <row r="115" spans="1:8" ht="12.75">
      <c r="A115" s="41"/>
      <c r="B115" s="41"/>
      <c r="C115" s="21"/>
      <c r="D115" s="21"/>
      <c r="E115" s="110"/>
      <c r="F115" s="21"/>
      <c r="G115" s="35"/>
      <c r="H115" s="21"/>
    </row>
    <row r="116" spans="1:8" ht="12.75">
      <c r="A116" s="41"/>
      <c r="B116" s="41"/>
      <c r="C116" s="21"/>
      <c r="D116" s="21"/>
      <c r="E116" s="110"/>
      <c r="F116" s="21"/>
      <c r="G116" s="35"/>
      <c r="H116" s="21"/>
    </row>
    <row r="117" spans="1:8" ht="12.75">
      <c r="A117" s="41"/>
      <c r="B117" s="41"/>
      <c r="C117" s="21"/>
      <c r="D117" s="21"/>
      <c r="E117" s="110"/>
      <c r="F117" s="21"/>
      <c r="G117" s="35"/>
      <c r="H117" s="21"/>
    </row>
    <row r="118" spans="1:8" ht="12.75">
      <c r="A118" s="41"/>
      <c r="B118" s="41"/>
      <c r="C118" s="21"/>
      <c r="D118" s="21"/>
      <c r="E118" s="110"/>
      <c r="F118" s="21"/>
      <c r="G118" s="35"/>
      <c r="H118" s="21"/>
    </row>
    <row r="119" spans="1:8" ht="12.75">
      <c r="A119" s="41"/>
      <c r="B119" s="41"/>
      <c r="C119" s="21"/>
      <c r="D119" s="21"/>
      <c r="E119" s="110"/>
      <c r="F119" s="21"/>
      <c r="G119" s="35"/>
      <c r="H119" s="21"/>
    </row>
    <row r="120" spans="1:8" ht="12.75">
      <c r="A120" s="41"/>
      <c r="B120" s="41"/>
      <c r="C120" s="21"/>
      <c r="D120" s="21"/>
      <c r="E120" s="110"/>
      <c r="F120" s="21"/>
      <c r="G120" s="35"/>
      <c r="H120" s="21"/>
    </row>
    <row r="121" spans="1:8" ht="12.75">
      <c r="A121" s="41"/>
      <c r="B121" s="41"/>
      <c r="C121" s="21"/>
      <c r="D121" s="21"/>
      <c r="E121" s="110"/>
      <c r="F121" s="21"/>
      <c r="G121" s="35"/>
      <c r="H121" s="21"/>
    </row>
    <row r="122" spans="1:8" ht="12.75">
      <c r="A122" s="41"/>
      <c r="B122" s="41"/>
      <c r="C122" s="21"/>
      <c r="D122" s="21"/>
      <c r="E122" s="110"/>
      <c r="F122" s="21"/>
      <c r="G122" s="35"/>
      <c r="H122" s="21"/>
    </row>
    <row r="123" spans="1:8" ht="12.75">
      <c r="A123" s="41"/>
      <c r="B123" s="41"/>
      <c r="C123" s="21"/>
      <c r="D123" s="21"/>
      <c r="E123" s="110"/>
      <c r="F123" s="21"/>
      <c r="G123" s="35"/>
      <c r="H123" s="21"/>
    </row>
    <row r="124" spans="1:8" ht="12.75">
      <c r="A124" s="41"/>
      <c r="B124" s="41"/>
      <c r="C124" s="21"/>
      <c r="D124" s="21"/>
      <c r="E124" s="110"/>
      <c r="F124" s="21"/>
      <c r="G124" s="35"/>
      <c r="H124" s="21"/>
    </row>
    <row r="125" spans="1:8" ht="12.75">
      <c r="A125" s="41"/>
      <c r="B125" s="41"/>
      <c r="C125" s="21"/>
      <c r="D125" s="21"/>
      <c r="E125" s="110"/>
      <c r="F125" s="21"/>
      <c r="G125" s="35"/>
      <c r="H125" s="21"/>
    </row>
    <row r="126" spans="1:8" ht="12.75">
      <c r="A126" s="41"/>
      <c r="B126" s="41"/>
      <c r="C126" s="21"/>
      <c r="D126" s="21"/>
      <c r="E126" s="110"/>
      <c r="F126" s="21"/>
      <c r="G126" s="35"/>
      <c r="H126" s="21"/>
    </row>
    <row r="127" spans="1:8" ht="12.75">
      <c r="A127" s="41"/>
      <c r="B127" s="41"/>
      <c r="C127" s="21"/>
      <c r="D127" s="21"/>
      <c r="E127" s="110"/>
      <c r="F127" s="21"/>
      <c r="G127" s="35"/>
      <c r="H127" s="21"/>
    </row>
    <row r="128" spans="1:8" ht="12.75">
      <c r="A128" s="41"/>
      <c r="B128" s="41"/>
      <c r="C128" s="21"/>
      <c r="D128" s="21"/>
      <c r="E128" s="110"/>
      <c r="F128" s="21"/>
      <c r="G128" s="35"/>
      <c r="H128" s="21"/>
    </row>
    <row r="129" spans="1:8" ht="12.75">
      <c r="A129" s="41"/>
      <c r="B129" s="41"/>
      <c r="C129" s="21"/>
      <c r="D129" s="21"/>
      <c r="E129" s="110"/>
      <c r="F129" s="21"/>
      <c r="G129" s="35"/>
      <c r="H129" s="21"/>
    </row>
    <row r="130" spans="1:8" ht="12.75">
      <c r="A130" s="41"/>
      <c r="B130" s="41"/>
      <c r="C130" s="21"/>
      <c r="D130" s="21"/>
      <c r="E130" s="110"/>
      <c r="F130" s="21"/>
      <c r="G130" s="35"/>
      <c r="H130" s="21"/>
    </row>
    <row r="131" spans="1:8" ht="12.75">
      <c r="A131" s="41"/>
      <c r="B131" s="41"/>
      <c r="C131" s="21"/>
      <c r="D131" s="21"/>
      <c r="E131" s="110"/>
      <c r="F131" s="21"/>
      <c r="G131" s="35"/>
      <c r="H131" s="21"/>
    </row>
    <row r="132" spans="1:8" ht="12.75">
      <c r="A132" s="41"/>
      <c r="B132" s="41"/>
      <c r="C132" s="21"/>
      <c r="D132" s="21"/>
      <c r="E132" s="110"/>
      <c r="F132" s="21"/>
      <c r="G132" s="35"/>
      <c r="H132" s="21"/>
    </row>
    <row r="133" spans="1:8" ht="12.75">
      <c r="A133" s="41"/>
      <c r="B133" s="41"/>
      <c r="C133" s="21"/>
      <c r="D133" s="21"/>
      <c r="E133" s="110"/>
      <c r="F133" s="21"/>
      <c r="G133" s="35"/>
      <c r="H133" s="21"/>
    </row>
    <row r="134" spans="1:8" ht="12.75">
      <c r="A134" s="41"/>
      <c r="B134" s="41"/>
      <c r="C134" s="21"/>
      <c r="D134" s="21"/>
      <c r="E134" s="110"/>
      <c r="F134" s="21"/>
      <c r="G134" s="35"/>
      <c r="H134" s="21"/>
    </row>
    <row r="135" spans="1:8" ht="12.75">
      <c r="A135" s="41"/>
      <c r="B135" s="41"/>
      <c r="C135" s="21"/>
      <c r="D135" s="21"/>
      <c r="E135" s="110"/>
      <c r="F135" s="21"/>
      <c r="G135" s="35"/>
      <c r="H135" s="21"/>
    </row>
    <row r="136" spans="1:8" ht="12.75">
      <c r="A136" s="41"/>
      <c r="B136" s="41"/>
      <c r="C136" s="21"/>
      <c r="D136" s="21"/>
      <c r="E136" s="110"/>
      <c r="F136" s="21"/>
      <c r="G136" s="35"/>
      <c r="H136" s="21"/>
    </row>
    <row r="137" spans="1:8" ht="12.75">
      <c r="A137" s="41"/>
      <c r="B137" s="41"/>
      <c r="C137" s="21"/>
      <c r="D137" s="21"/>
      <c r="E137" s="110"/>
      <c r="F137" s="21"/>
      <c r="G137" s="35"/>
      <c r="H137" s="21"/>
    </row>
    <row r="138" spans="1:8" ht="12.75">
      <c r="A138" s="41"/>
      <c r="B138" s="41"/>
      <c r="C138" s="21"/>
      <c r="D138" s="21"/>
      <c r="E138" s="110"/>
      <c r="F138" s="21"/>
      <c r="G138" s="35"/>
      <c r="H138" s="21"/>
    </row>
    <row r="139" spans="1:8" ht="12.75">
      <c r="A139" s="41"/>
      <c r="B139" s="41"/>
      <c r="C139" s="21"/>
      <c r="D139" s="21"/>
      <c r="E139" s="110"/>
      <c r="F139" s="21"/>
      <c r="G139" s="35"/>
      <c r="H139" s="21"/>
    </row>
    <row r="140" spans="1:8" ht="12.75">
      <c r="A140" s="41"/>
      <c r="B140" s="41"/>
      <c r="C140" s="21"/>
      <c r="D140" s="21"/>
      <c r="E140" s="110"/>
      <c r="F140" s="21"/>
      <c r="G140" s="35"/>
      <c r="H140" s="21"/>
    </row>
    <row r="141" spans="1:8" ht="12.75">
      <c r="A141" s="41"/>
      <c r="B141" s="41"/>
      <c r="C141" s="21"/>
      <c r="D141" s="21"/>
      <c r="E141" s="110"/>
      <c r="F141" s="21"/>
      <c r="G141" s="35"/>
      <c r="H141" s="21"/>
    </row>
    <row r="142" spans="1:8" ht="12.75">
      <c r="A142" s="41"/>
      <c r="B142" s="41"/>
      <c r="C142" s="21"/>
      <c r="D142" s="21"/>
      <c r="E142" s="110"/>
      <c r="F142" s="21"/>
      <c r="G142" s="35"/>
      <c r="H142" s="21"/>
    </row>
    <row r="143" spans="1:8" ht="12.75">
      <c r="A143" s="41"/>
      <c r="B143" s="41"/>
      <c r="C143" s="21"/>
      <c r="D143" s="21"/>
      <c r="E143" s="110"/>
      <c r="F143" s="21"/>
      <c r="G143" s="35"/>
      <c r="H143" s="21"/>
    </row>
    <row r="144" spans="1:8" ht="12.75">
      <c r="A144" s="41"/>
      <c r="B144" s="41"/>
      <c r="C144" s="21"/>
      <c r="D144" s="21"/>
      <c r="E144" s="110"/>
      <c r="F144" s="21"/>
      <c r="G144" s="35"/>
      <c r="H144" s="21"/>
    </row>
    <row r="145" spans="1:8" ht="12.75">
      <c r="A145" s="41"/>
      <c r="B145" s="41"/>
      <c r="C145" s="21"/>
      <c r="D145" s="21"/>
      <c r="E145" s="110"/>
      <c r="F145" s="21"/>
      <c r="G145" s="35"/>
      <c r="H145" s="21"/>
    </row>
    <row r="146" spans="1:8" ht="12.75">
      <c r="A146" s="41"/>
      <c r="B146" s="41"/>
      <c r="C146" s="21"/>
      <c r="D146" s="21"/>
      <c r="E146" s="110"/>
      <c r="F146" s="21"/>
      <c r="G146" s="35"/>
      <c r="H146" s="21"/>
    </row>
    <row r="147" spans="1:8" ht="12.75">
      <c r="A147" s="41"/>
      <c r="B147" s="41"/>
      <c r="C147" s="21"/>
      <c r="D147" s="21"/>
      <c r="E147" s="110"/>
      <c r="F147" s="21"/>
      <c r="G147" s="35"/>
      <c r="H147" s="21"/>
    </row>
    <row r="148" spans="1:8" ht="12.75">
      <c r="A148" s="41"/>
      <c r="B148" s="41"/>
      <c r="C148" s="21"/>
      <c r="D148" s="21"/>
      <c r="E148" s="110"/>
      <c r="F148" s="21"/>
      <c r="G148" s="35"/>
      <c r="H148" s="21"/>
    </row>
    <row r="149" spans="1:8" ht="12.75">
      <c r="A149" s="41"/>
      <c r="B149" s="41"/>
      <c r="C149" s="21"/>
      <c r="D149" s="21"/>
      <c r="E149" s="110"/>
      <c r="F149" s="21"/>
      <c r="G149" s="35"/>
      <c r="H149" s="21"/>
    </row>
    <row r="150" spans="1:8" ht="12.75">
      <c r="A150" s="41"/>
      <c r="B150" s="41"/>
      <c r="C150" s="21"/>
      <c r="D150" s="21"/>
      <c r="E150" s="110"/>
      <c r="F150" s="21"/>
      <c r="G150" s="35"/>
      <c r="H150" s="21"/>
    </row>
    <row r="151" spans="1:8" ht="12.75">
      <c r="A151" s="41"/>
      <c r="B151" s="41"/>
      <c r="C151" s="21"/>
      <c r="D151" s="21"/>
      <c r="E151" s="110"/>
      <c r="F151" s="21"/>
      <c r="G151" s="35"/>
      <c r="H151" s="21"/>
    </row>
    <row r="152" spans="1:8" ht="12.75">
      <c r="A152" s="41"/>
      <c r="B152" s="41"/>
      <c r="C152" s="21"/>
      <c r="D152" s="21"/>
      <c r="E152" s="110"/>
      <c r="F152" s="21"/>
      <c r="G152" s="35"/>
      <c r="H152" s="21"/>
    </row>
    <row r="153" spans="1:8" ht="12.75">
      <c r="A153" s="41"/>
      <c r="B153" s="41"/>
      <c r="C153" s="21"/>
      <c r="D153" s="21"/>
      <c r="E153" s="110"/>
      <c r="F153" s="21"/>
      <c r="G153" s="35"/>
      <c r="H153" s="21"/>
    </row>
    <row r="154" spans="1:8" ht="12.75">
      <c r="A154" s="41"/>
      <c r="B154" s="41"/>
      <c r="C154" s="21"/>
      <c r="D154" s="21"/>
      <c r="E154" s="110"/>
      <c r="F154" s="21"/>
      <c r="G154" s="35"/>
      <c r="H154" s="21"/>
    </row>
    <row r="155" spans="1:8" ht="12.75">
      <c r="A155" s="41"/>
      <c r="B155" s="41"/>
      <c r="C155" s="21"/>
      <c r="D155" s="21"/>
      <c r="E155" s="110"/>
      <c r="F155" s="21"/>
      <c r="G155" s="35"/>
      <c r="H155" s="21"/>
    </row>
    <row r="156" spans="1:8" ht="12.75">
      <c r="A156" s="41"/>
      <c r="B156" s="41"/>
      <c r="C156" s="21"/>
      <c r="D156" s="21"/>
      <c r="E156" s="110"/>
      <c r="F156" s="21"/>
      <c r="G156" s="35"/>
      <c r="H156" s="21"/>
    </row>
    <row r="157" spans="1:8" ht="12.75">
      <c r="A157" s="41"/>
      <c r="B157" s="41"/>
      <c r="C157" s="21"/>
      <c r="D157" s="21"/>
      <c r="E157" s="110"/>
      <c r="F157" s="21"/>
      <c r="G157" s="35"/>
      <c r="H157" s="21"/>
    </row>
    <row r="158" spans="1:8" ht="12.75">
      <c r="A158" s="41"/>
      <c r="B158" s="41"/>
      <c r="C158" s="21"/>
      <c r="D158" s="21"/>
      <c r="E158" s="110"/>
      <c r="F158" s="21"/>
      <c r="G158" s="35"/>
      <c r="H158" s="21"/>
    </row>
    <row r="159" spans="1:8" ht="12.75">
      <c r="A159" s="41"/>
      <c r="B159" s="41"/>
      <c r="C159" s="21"/>
      <c r="D159" s="21"/>
      <c r="E159" s="110"/>
      <c r="F159" s="21"/>
      <c r="G159" s="35"/>
      <c r="H159" s="21"/>
    </row>
    <row r="160" spans="1:8" ht="12.75">
      <c r="A160" s="41"/>
      <c r="B160" s="41"/>
      <c r="C160" s="21"/>
      <c r="D160" s="21"/>
      <c r="E160" s="110"/>
      <c r="F160" s="21"/>
      <c r="G160" s="35"/>
      <c r="H160" s="21"/>
    </row>
    <row r="161" spans="1:8" ht="12.75">
      <c r="A161" s="41"/>
      <c r="B161" s="41"/>
      <c r="C161" s="21"/>
      <c r="D161" s="21"/>
      <c r="E161" s="110"/>
      <c r="F161" s="21"/>
      <c r="G161" s="35"/>
      <c r="H161" s="21"/>
    </row>
    <row r="162" spans="1:8" ht="12.75">
      <c r="A162" s="41"/>
      <c r="B162" s="41"/>
      <c r="C162" s="21"/>
      <c r="D162" s="21"/>
      <c r="E162" s="110"/>
      <c r="F162" s="21"/>
      <c r="G162" s="35"/>
      <c r="H162" s="21"/>
    </row>
    <row r="163" spans="1:8" ht="12.75">
      <c r="A163" s="41"/>
      <c r="B163" s="41"/>
      <c r="C163" s="21"/>
      <c r="D163" s="21"/>
      <c r="E163" s="110"/>
      <c r="F163" s="21"/>
      <c r="G163" s="35"/>
      <c r="H163" s="21"/>
    </row>
    <row r="164" spans="1:8" ht="12.75">
      <c r="A164" s="41"/>
      <c r="B164" s="41"/>
      <c r="C164" s="21"/>
      <c r="D164" s="21"/>
      <c r="E164" s="110"/>
      <c r="F164" s="21"/>
      <c r="G164" s="35"/>
      <c r="H164" s="21"/>
    </row>
    <row r="165" spans="1:8" ht="12.75">
      <c r="A165" s="41"/>
      <c r="B165" s="41"/>
      <c r="C165" s="21"/>
      <c r="D165" s="21"/>
      <c r="E165" s="110"/>
      <c r="F165" s="21"/>
      <c r="G165" s="35"/>
      <c r="H165" s="21"/>
    </row>
    <row r="166" spans="1:8" ht="12.75">
      <c r="A166" s="41"/>
      <c r="B166" s="41"/>
      <c r="C166" s="21"/>
      <c r="D166" s="21"/>
      <c r="E166" s="110"/>
      <c r="F166" s="21"/>
      <c r="G166" s="35"/>
      <c r="H166" s="21"/>
    </row>
    <row r="167" spans="1:8" ht="12.75">
      <c r="A167" s="41"/>
      <c r="B167" s="41"/>
      <c r="C167" s="21"/>
      <c r="D167" s="21"/>
      <c r="E167" s="110"/>
      <c r="F167" s="21"/>
      <c r="G167" s="35"/>
      <c r="H167" s="21"/>
    </row>
    <row r="168" spans="1:8" ht="12.75">
      <c r="A168" s="41"/>
      <c r="B168" s="41"/>
      <c r="C168" s="21"/>
      <c r="D168" s="21"/>
      <c r="E168" s="110"/>
      <c r="F168" s="21"/>
      <c r="G168" s="35"/>
      <c r="H168" s="21"/>
    </row>
    <row r="169" spans="1:8" ht="12.75">
      <c r="A169" s="41"/>
      <c r="B169" s="41"/>
      <c r="C169" s="21"/>
      <c r="D169" s="21"/>
      <c r="E169" s="110"/>
      <c r="F169" s="21"/>
      <c r="G169" s="35"/>
      <c r="H169" s="21"/>
    </row>
    <row r="170" spans="1:8" ht="12.75">
      <c r="A170" s="41"/>
      <c r="B170" s="41"/>
      <c r="C170" s="21"/>
      <c r="D170" s="21"/>
      <c r="E170" s="110"/>
      <c r="F170" s="21"/>
      <c r="G170" s="35"/>
      <c r="H170" s="21"/>
    </row>
    <row r="171" spans="1:8" ht="12.75">
      <c r="A171" s="41"/>
      <c r="B171" s="41"/>
      <c r="C171" s="21"/>
      <c r="D171" s="21"/>
      <c r="E171" s="110"/>
      <c r="F171" s="21"/>
      <c r="G171" s="35"/>
      <c r="H171" s="21"/>
    </row>
    <row r="172" spans="1:8" ht="12.75">
      <c r="A172" s="41"/>
      <c r="B172" s="41"/>
      <c r="C172" s="21"/>
      <c r="D172" s="21"/>
      <c r="E172" s="110"/>
      <c r="F172" s="21"/>
      <c r="G172" s="35"/>
      <c r="H172" s="21"/>
    </row>
    <row r="173" spans="1:8" ht="12.75">
      <c r="A173" s="41"/>
      <c r="B173" s="41"/>
      <c r="C173" s="21"/>
      <c r="D173" s="21"/>
      <c r="E173" s="110"/>
      <c r="F173" s="21"/>
      <c r="G173" s="35"/>
      <c r="H173" s="21"/>
    </row>
    <row r="174" spans="1:8" ht="12.75">
      <c r="A174" s="41"/>
      <c r="B174" s="41"/>
      <c r="C174" s="21"/>
      <c r="D174" s="21"/>
      <c r="E174" s="110"/>
      <c r="F174" s="21"/>
      <c r="G174" s="35"/>
      <c r="H174" s="21"/>
    </row>
    <row r="175" spans="1:8" ht="12.75">
      <c r="A175" s="41"/>
      <c r="B175" s="41"/>
      <c r="C175" s="21"/>
      <c r="D175" s="21"/>
      <c r="E175" s="110"/>
      <c r="F175" s="21"/>
      <c r="G175" s="35"/>
      <c r="H175" s="21"/>
    </row>
    <row r="176" spans="1:8" ht="12.75">
      <c r="A176" s="41"/>
      <c r="B176" s="41"/>
      <c r="C176" s="21"/>
      <c r="D176" s="21"/>
      <c r="E176" s="110"/>
      <c r="F176" s="21"/>
      <c r="G176" s="35"/>
      <c r="H176" s="21"/>
    </row>
    <row r="177" spans="1:8" ht="12.75">
      <c r="A177" s="41"/>
      <c r="B177" s="41"/>
      <c r="C177" s="21"/>
      <c r="D177" s="21"/>
      <c r="E177" s="110"/>
      <c r="F177" s="21"/>
      <c r="G177" s="35"/>
      <c r="H177" s="21"/>
    </row>
    <row r="178" spans="1:8" ht="12.75">
      <c r="A178" s="41"/>
      <c r="B178" s="41"/>
      <c r="C178" s="21"/>
      <c r="D178" s="21"/>
      <c r="E178" s="110"/>
      <c r="F178" s="21"/>
      <c r="G178" s="35"/>
      <c r="H178" s="21"/>
    </row>
    <row r="179" spans="1:8" ht="12.75">
      <c r="A179" s="41"/>
      <c r="B179" s="41"/>
      <c r="C179" s="21"/>
      <c r="D179" s="21"/>
      <c r="E179" s="110"/>
      <c r="F179" s="21"/>
      <c r="G179" s="35"/>
      <c r="H179" s="21"/>
    </row>
    <row r="180" spans="1:8" ht="12.75">
      <c r="A180" s="41"/>
      <c r="B180" s="41"/>
      <c r="C180" s="21"/>
      <c r="D180" s="21"/>
      <c r="E180" s="110"/>
      <c r="F180" s="21"/>
      <c r="G180" s="35"/>
      <c r="H180" s="21"/>
    </row>
    <row r="181" spans="1:8" ht="12.75">
      <c r="A181" s="41"/>
      <c r="B181" s="41"/>
      <c r="C181" s="21"/>
      <c r="D181" s="21"/>
      <c r="E181" s="110"/>
      <c r="F181" s="21"/>
      <c r="G181" s="35"/>
      <c r="H181" s="21"/>
    </row>
    <row r="182" spans="1:8" ht="12.75">
      <c r="A182" s="41"/>
      <c r="B182" s="41"/>
      <c r="C182" s="21"/>
      <c r="D182" s="21"/>
      <c r="E182" s="110"/>
      <c r="F182" s="21"/>
      <c r="G182" s="35"/>
      <c r="H182" s="21"/>
    </row>
    <row r="183" spans="1:8" ht="12.75">
      <c r="A183" s="41"/>
      <c r="B183" s="41"/>
      <c r="C183" s="21"/>
      <c r="D183" s="21"/>
      <c r="E183" s="110"/>
      <c r="F183" s="21"/>
      <c r="G183" s="35"/>
      <c r="H183" s="21"/>
    </row>
    <row r="184" spans="1:8" ht="12.75">
      <c r="A184" s="41"/>
      <c r="B184" s="41"/>
      <c r="C184" s="21"/>
      <c r="D184" s="21"/>
      <c r="E184" s="110"/>
      <c r="F184" s="21"/>
      <c r="G184" s="35"/>
      <c r="H184" s="21"/>
    </row>
    <row r="185" spans="1:8" ht="12.75">
      <c r="A185" s="41"/>
      <c r="B185" s="41"/>
      <c r="C185" s="21"/>
      <c r="D185" s="21"/>
      <c r="E185" s="110"/>
      <c r="F185" s="21"/>
      <c r="G185" s="35"/>
      <c r="H185" s="21"/>
    </row>
    <row r="186" spans="1:8" ht="12.75">
      <c r="A186" s="41"/>
      <c r="B186" s="41"/>
      <c r="C186" s="21"/>
      <c r="D186" s="21"/>
      <c r="E186" s="110"/>
      <c r="F186" s="21"/>
      <c r="G186" s="35"/>
      <c r="H186" s="21"/>
    </row>
    <row r="187" spans="1:8" ht="12.75">
      <c r="A187" s="41"/>
      <c r="B187" s="41"/>
      <c r="C187" s="21"/>
      <c r="D187" s="21"/>
      <c r="E187" s="110"/>
      <c r="F187" s="21"/>
      <c r="G187" s="35"/>
      <c r="H187" s="21"/>
    </row>
    <row r="188" spans="1:8" ht="12.75">
      <c r="A188" s="41"/>
      <c r="B188" s="41"/>
      <c r="C188" s="21"/>
      <c r="D188" s="21"/>
      <c r="E188" s="110"/>
      <c r="F188" s="21"/>
      <c r="G188" s="35"/>
      <c r="H188" s="21"/>
    </row>
    <row r="189" spans="1:8" ht="12.75">
      <c r="A189" s="41"/>
      <c r="B189" s="41"/>
      <c r="C189" s="21"/>
      <c r="D189" s="21"/>
      <c r="E189" s="110"/>
      <c r="F189" s="21"/>
      <c r="G189" s="35"/>
      <c r="H189" s="21"/>
    </row>
    <row r="190" spans="1:8" ht="12.75">
      <c r="A190" s="41"/>
      <c r="B190" s="41"/>
      <c r="C190" s="21"/>
      <c r="D190" s="21"/>
      <c r="E190" s="110"/>
      <c r="F190" s="21"/>
      <c r="G190" s="35"/>
      <c r="H190" s="21"/>
    </row>
    <row r="191" spans="1:8" ht="12.75">
      <c r="A191" s="41"/>
      <c r="B191" s="41"/>
      <c r="C191" s="21"/>
      <c r="D191" s="21"/>
      <c r="E191" s="110"/>
      <c r="F191" s="21"/>
      <c r="G191" s="35"/>
      <c r="H191" s="21"/>
    </row>
    <row r="192" spans="1:8" ht="12.75">
      <c r="A192" s="41"/>
      <c r="B192" s="41"/>
      <c r="C192" s="21"/>
      <c r="D192" s="21"/>
      <c r="E192" s="110"/>
      <c r="F192" s="21"/>
      <c r="G192" s="35"/>
      <c r="H192" s="21"/>
    </row>
    <row r="193" spans="1:8" ht="12.75">
      <c r="A193" s="41"/>
      <c r="B193" s="41"/>
      <c r="C193" s="21"/>
      <c r="D193" s="21"/>
      <c r="E193" s="110"/>
      <c r="F193" s="21"/>
      <c r="G193" s="35"/>
      <c r="H193" s="21"/>
    </row>
    <row r="194" spans="1:8" ht="12.75">
      <c r="A194" s="41"/>
      <c r="B194" s="41"/>
      <c r="C194" s="21"/>
      <c r="D194" s="21"/>
      <c r="E194" s="110"/>
      <c r="F194" s="21"/>
      <c r="G194" s="35"/>
      <c r="H194" s="21"/>
    </row>
    <row r="195" spans="1:8" ht="12.75">
      <c r="A195" s="41"/>
      <c r="B195" s="41"/>
      <c r="C195" s="21"/>
      <c r="D195" s="21"/>
      <c r="E195" s="110"/>
      <c r="F195" s="21"/>
      <c r="G195" s="35"/>
      <c r="H195" s="21"/>
    </row>
    <row r="196" spans="1:8" ht="12.75">
      <c r="A196" s="41"/>
      <c r="B196" s="41"/>
      <c r="C196" s="21"/>
      <c r="D196" s="21"/>
      <c r="E196" s="110"/>
      <c r="F196" s="21"/>
      <c r="G196" s="35"/>
      <c r="H196" s="21"/>
    </row>
    <row r="197" spans="1:8" ht="12.75">
      <c r="A197" s="41"/>
      <c r="B197" s="41"/>
      <c r="C197" s="21"/>
      <c r="D197" s="21"/>
      <c r="E197" s="110"/>
      <c r="F197" s="21"/>
      <c r="G197" s="35"/>
      <c r="H197" s="21"/>
    </row>
    <row r="198" spans="1:8" ht="12.75">
      <c r="A198" s="41"/>
      <c r="B198" s="41"/>
      <c r="C198" s="21"/>
      <c r="D198" s="21"/>
      <c r="E198" s="110"/>
      <c r="F198" s="21"/>
      <c r="G198" s="35"/>
      <c r="H198" s="21"/>
    </row>
    <row r="199" spans="1:8" ht="12.75">
      <c r="A199" s="41"/>
      <c r="B199" s="41"/>
      <c r="C199" s="21"/>
      <c r="D199" s="21"/>
      <c r="E199" s="110"/>
      <c r="F199" s="21"/>
      <c r="G199" s="35"/>
      <c r="H199" s="21"/>
    </row>
    <row r="200" spans="1:8" ht="12.75">
      <c r="A200" s="41"/>
      <c r="B200" s="41"/>
      <c r="C200" s="21"/>
      <c r="D200" s="21"/>
      <c r="E200" s="110"/>
      <c r="F200" s="21"/>
      <c r="G200" s="35"/>
      <c r="H200" s="21"/>
    </row>
    <row r="201" spans="1:8" ht="12.75">
      <c r="A201" s="41"/>
      <c r="B201" s="41"/>
      <c r="C201" s="21"/>
      <c r="D201" s="21"/>
      <c r="E201" s="110"/>
      <c r="F201" s="21"/>
      <c r="G201" s="35"/>
      <c r="H201" s="21"/>
    </row>
    <row r="202" spans="1:8" ht="12.75">
      <c r="A202" s="41"/>
      <c r="B202" s="41"/>
      <c r="C202" s="21"/>
      <c r="D202" s="21"/>
      <c r="E202" s="110"/>
      <c r="F202" s="21"/>
      <c r="G202" s="35"/>
      <c r="H202" s="21"/>
    </row>
    <row r="203" spans="1:8" ht="12.75">
      <c r="A203" s="41"/>
      <c r="B203" s="41"/>
      <c r="C203" s="21"/>
      <c r="D203" s="21"/>
      <c r="E203" s="110"/>
      <c r="F203" s="21"/>
      <c r="G203" s="35"/>
      <c r="H203" s="21"/>
    </row>
    <row r="204" spans="1:8" ht="12.75">
      <c r="A204" s="41"/>
      <c r="B204" s="41"/>
      <c r="C204" s="21"/>
      <c r="D204" s="21"/>
      <c r="E204" s="110"/>
      <c r="F204" s="21"/>
      <c r="G204" s="35"/>
      <c r="H204" s="21"/>
    </row>
    <row r="205" spans="1:8" ht="12.75">
      <c r="A205" s="41"/>
      <c r="B205" s="41"/>
      <c r="C205" s="21"/>
      <c r="D205" s="21"/>
      <c r="E205" s="110"/>
      <c r="F205" s="21"/>
      <c r="G205" s="35"/>
      <c r="H205" s="21"/>
    </row>
    <row r="206" spans="1:8" ht="12.75">
      <c r="A206" s="41"/>
      <c r="B206" s="41"/>
      <c r="C206" s="21"/>
      <c r="D206" s="21"/>
      <c r="E206" s="110"/>
      <c r="F206" s="21"/>
      <c r="G206" s="35"/>
      <c r="H206" s="21"/>
    </row>
    <row r="207" spans="1:8" ht="12.75">
      <c r="A207" s="41"/>
      <c r="B207" s="41"/>
      <c r="C207" s="21"/>
      <c r="D207" s="21"/>
      <c r="E207" s="110"/>
      <c r="F207" s="21"/>
      <c r="G207" s="35"/>
      <c r="H207" s="21"/>
    </row>
    <row r="208" spans="1:8" ht="12.75">
      <c r="A208" s="41"/>
      <c r="B208" s="41"/>
      <c r="C208" s="21"/>
      <c r="D208" s="21"/>
      <c r="E208" s="110"/>
      <c r="F208" s="21"/>
      <c r="G208" s="35"/>
      <c r="H208" s="21"/>
    </row>
    <row r="209" spans="1:8" ht="12.75">
      <c r="A209" s="41"/>
      <c r="B209" s="41"/>
      <c r="C209" s="21"/>
      <c r="D209" s="21"/>
      <c r="E209" s="110"/>
      <c r="F209" s="21"/>
      <c r="G209" s="35"/>
      <c r="H209" s="21"/>
    </row>
    <row r="210" spans="1:8" ht="12.75">
      <c r="A210" s="41"/>
      <c r="B210" s="41"/>
      <c r="C210" s="21"/>
      <c r="D210" s="21"/>
      <c r="E210" s="110"/>
      <c r="F210" s="21"/>
      <c r="G210" s="35"/>
      <c r="H210" s="21"/>
    </row>
    <row r="211" spans="1:8" ht="12.75">
      <c r="A211" s="41"/>
      <c r="B211" s="41"/>
      <c r="C211" s="21"/>
      <c r="D211" s="21"/>
      <c r="E211" s="110"/>
      <c r="F211" s="21"/>
      <c r="G211" s="35"/>
      <c r="H211" s="21"/>
    </row>
    <row r="212" spans="1:8" ht="12.75">
      <c r="A212" s="41"/>
      <c r="B212" s="41"/>
      <c r="C212" s="21"/>
      <c r="D212" s="21"/>
      <c r="E212" s="110"/>
      <c r="F212" s="21"/>
      <c r="G212" s="35"/>
      <c r="H212" s="21"/>
    </row>
    <row r="213" spans="1:8" ht="12.75">
      <c r="A213" s="41"/>
      <c r="B213" s="41"/>
      <c r="C213" s="21"/>
      <c r="D213" s="21"/>
      <c r="E213" s="110"/>
      <c r="F213" s="21"/>
      <c r="G213" s="35"/>
      <c r="H213" s="21"/>
    </row>
    <row r="214" spans="1:8" ht="12.75">
      <c r="A214" s="41"/>
      <c r="B214" s="41"/>
      <c r="C214" s="21"/>
      <c r="D214" s="21"/>
      <c r="E214" s="110"/>
      <c r="F214" s="21"/>
      <c r="G214" s="35"/>
      <c r="H214" s="21"/>
    </row>
    <row r="215" spans="1:8" ht="12.75">
      <c r="A215" s="41"/>
      <c r="B215" s="41"/>
      <c r="C215" s="21"/>
      <c r="D215" s="21"/>
      <c r="E215" s="110"/>
      <c r="F215" s="21"/>
      <c r="G215" s="35"/>
      <c r="H215" s="21"/>
    </row>
    <row r="216" spans="1:8" ht="12.75">
      <c r="A216" s="41"/>
      <c r="B216" s="41"/>
      <c r="C216" s="21"/>
      <c r="D216" s="21"/>
      <c r="E216" s="110"/>
      <c r="F216" s="21"/>
      <c r="G216" s="35"/>
      <c r="H216" s="21"/>
    </row>
    <row r="217" spans="1:8" ht="12.75">
      <c r="A217" s="41"/>
      <c r="B217" s="41"/>
      <c r="C217" s="21"/>
      <c r="D217" s="21"/>
      <c r="E217" s="110"/>
      <c r="F217" s="21"/>
      <c r="G217" s="35"/>
      <c r="H217" s="21"/>
    </row>
    <row r="218" spans="1:8" ht="12.75">
      <c r="A218" s="41"/>
      <c r="B218" s="41"/>
      <c r="C218" s="21"/>
      <c r="D218" s="21"/>
      <c r="E218" s="110"/>
      <c r="F218" s="21"/>
      <c r="G218" s="35"/>
      <c r="H218" s="21"/>
    </row>
    <row r="219" spans="1:8" ht="12.75">
      <c r="A219" s="41"/>
      <c r="B219" s="41"/>
      <c r="C219" s="21"/>
      <c r="D219" s="21"/>
      <c r="E219" s="110"/>
      <c r="F219" s="21"/>
      <c r="G219" s="35"/>
      <c r="H219" s="21"/>
    </row>
    <row r="220" spans="1:8" ht="12.75">
      <c r="A220" s="41"/>
      <c r="B220" s="41"/>
      <c r="C220" s="21"/>
      <c r="D220" s="21"/>
      <c r="E220" s="110"/>
      <c r="F220" s="21"/>
      <c r="G220" s="35"/>
      <c r="H220" s="21"/>
    </row>
    <row r="221" spans="1:8" ht="12.75">
      <c r="A221" s="41"/>
      <c r="B221" s="41"/>
      <c r="C221" s="21"/>
      <c r="D221" s="21"/>
      <c r="E221" s="110"/>
      <c r="F221" s="21"/>
      <c r="G221" s="35"/>
      <c r="H221" s="21"/>
    </row>
    <row r="222" spans="1:8" ht="12.75">
      <c r="A222" s="41"/>
      <c r="B222" s="41"/>
      <c r="C222" s="21"/>
      <c r="D222" s="21"/>
      <c r="E222" s="110"/>
      <c r="F222" s="21"/>
      <c r="G222" s="35"/>
      <c r="H222" s="21"/>
    </row>
    <row r="223" spans="1:8" ht="12.75">
      <c r="A223" s="41"/>
      <c r="B223" s="41"/>
      <c r="C223" s="21"/>
      <c r="D223" s="21"/>
      <c r="E223" s="110"/>
      <c r="F223" s="21"/>
      <c r="G223" s="35"/>
      <c r="H223" s="21"/>
    </row>
    <row r="224" spans="1:8" ht="12.75">
      <c r="A224" s="41"/>
      <c r="B224" s="41"/>
      <c r="C224" s="21"/>
      <c r="D224" s="21"/>
      <c r="E224" s="110"/>
      <c r="F224" s="21"/>
      <c r="G224" s="35"/>
      <c r="H224" s="21"/>
    </row>
    <row r="225" spans="1:8" ht="12.75">
      <c r="A225" s="41"/>
      <c r="B225" s="41"/>
      <c r="C225" s="21"/>
      <c r="D225" s="21"/>
      <c r="E225" s="110"/>
      <c r="F225" s="21"/>
      <c r="G225" s="35"/>
      <c r="H225" s="21"/>
    </row>
    <row r="226" spans="1:8" ht="12.75">
      <c r="A226" s="41"/>
      <c r="B226" s="41"/>
      <c r="C226" s="21"/>
      <c r="D226" s="21"/>
      <c r="E226" s="110"/>
      <c r="F226" s="21"/>
      <c r="G226" s="35"/>
      <c r="H226" s="21"/>
    </row>
    <row r="227" spans="1:8" ht="12.75">
      <c r="A227" s="41"/>
      <c r="B227" s="41"/>
      <c r="C227" s="21"/>
      <c r="D227" s="21"/>
      <c r="E227" s="110"/>
      <c r="F227" s="21"/>
      <c r="G227" s="35"/>
      <c r="H227" s="21"/>
    </row>
    <row r="228" spans="1:8" ht="12.75">
      <c r="A228" s="41"/>
      <c r="B228" s="41"/>
      <c r="C228" s="21"/>
      <c r="D228" s="21"/>
      <c r="E228" s="110"/>
      <c r="F228" s="21"/>
      <c r="G228" s="35"/>
      <c r="H228" s="21"/>
    </row>
    <row r="229" spans="1:8" ht="12.75">
      <c r="A229" s="41"/>
      <c r="B229" s="41"/>
      <c r="C229" s="21"/>
      <c r="D229" s="21"/>
      <c r="E229" s="110"/>
      <c r="F229" s="21"/>
      <c r="G229" s="35"/>
      <c r="H229" s="21"/>
    </row>
    <row r="230" spans="1:8" ht="12.75">
      <c r="A230" s="41"/>
      <c r="B230" s="41"/>
      <c r="C230" s="21"/>
      <c r="D230" s="21"/>
      <c r="E230" s="110"/>
      <c r="F230" s="21"/>
      <c r="G230" s="35"/>
      <c r="H230" s="21"/>
    </row>
    <row r="231" spans="1:8" ht="12.75">
      <c r="A231" s="41"/>
      <c r="B231" s="41"/>
      <c r="C231" s="21"/>
      <c r="D231" s="21"/>
      <c r="E231" s="110"/>
      <c r="F231" s="21"/>
      <c r="G231" s="35"/>
      <c r="H231" s="21"/>
    </row>
    <row r="232" spans="1:8" ht="12.75">
      <c r="A232" s="41"/>
      <c r="B232" s="41"/>
      <c r="C232" s="21"/>
      <c r="D232" s="21"/>
      <c r="E232" s="110"/>
      <c r="F232" s="21"/>
      <c r="G232" s="35"/>
      <c r="H232" s="21"/>
    </row>
    <row r="233" spans="1:8" ht="12.75">
      <c r="A233" s="41"/>
      <c r="B233" s="41"/>
      <c r="C233" s="21"/>
      <c r="D233" s="21"/>
      <c r="E233" s="110"/>
      <c r="F233" s="21"/>
      <c r="G233" s="35"/>
      <c r="H233" s="21"/>
    </row>
    <row r="234" spans="1:8" ht="12.75">
      <c r="A234" s="41"/>
      <c r="B234" s="41"/>
      <c r="C234" s="21"/>
      <c r="D234" s="21"/>
      <c r="E234" s="110"/>
      <c r="F234" s="21"/>
      <c r="G234" s="35"/>
      <c r="H234" s="21"/>
    </row>
    <row r="235" spans="1:8" ht="12.75">
      <c r="A235" s="41"/>
      <c r="B235" s="41"/>
      <c r="C235" s="21"/>
      <c r="D235" s="21"/>
      <c r="E235" s="110"/>
      <c r="F235" s="21"/>
      <c r="G235" s="35"/>
      <c r="H235" s="21"/>
    </row>
    <row r="236" spans="1:8" ht="12.75">
      <c r="A236" s="41"/>
      <c r="B236" s="41"/>
      <c r="C236" s="21"/>
      <c r="D236" s="21"/>
      <c r="E236" s="110"/>
      <c r="F236" s="21"/>
      <c r="G236" s="35"/>
      <c r="H236" s="21"/>
    </row>
    <row r="237" spans="1:8" ht="12.75">
      <c r="A237" s="41"/>
      <c r="B237" s="41"/>
      <c r="C237" s="21"/>
      <c r="D237" s="21"/>
      <c r="E237" s="110"/>
      <c r="F237" s="21"/>
      <c r="G237" s="35"/>
      <c r="H237" s="21"/>
    </row>
    <row r="238" spans="1:8" ht="12.75">
      <c r="A238" s="41"/>
      <c r="B238" s="41"/>
      <c r="C238" s="21"/>
      <c r="D238" s="21"/>
      <c r="E238" s="110"/>
      <c r="F238" s="21"/>
      <c r="G238" s="35"/>
      <c r="H238" s="21"/>
    </row>
    <row r="239" spans="1:8" ht="12.75">
      <c r="A239" s="41"/>
      <c r="B239" s="41"/>
      <c r="C239" s="21"/>
      <c r="D239" s="21"/>
      <c r="E239" s="110"/>
      <c r="F239" s="21"/>
      <c r="G239" s="35"/>
      <c r="H239" s="21"/>
    </row>
    <row r="240" spans="1:8" ht="12.75">
      <c r="A240" s="41"/>
      <c r="B240" s="41"/>
      <c r="C240" s="21"/>
      <c r="D240" s="21"/>
      <c r="E240" s="110"/>
      <c r="F240" s="21"/>
      <c r="G240" s="35"/>
      <c r="H240" s="21"/>
    </row>
    <row r="241" spans="1:8" ht="12.75">
      <c r="A241" s="41"/>
      <c r="B241" s="41"/>
      <c r="C241" s="21"/>
      <c r="D241" s="21"/>
      <c r="E241" s="110"/>
      <c r="F241" s="21"/>
      <c r="G241" s="35"/>
      <c r="H241" s="21"/>
    </row>
    <row r="242" spans="1:8" ht="12.75">
      <c r="A242" s="41"/>
      <c r="B242" s="41"/>
      <c r="C242" s="21"/>
      <c r="D242" s="21"/>
      <c r="E242" s="110"/>
      <c r="F242" s="21"/>
      <c r="G242" s="35"/>
      <c r="H242" s="21"/>
    </row>
    <row r="243" spans="1:8" ht="12.75">
      <c r="A243" s="41"/>
      <c r="B243" s="41"/>
      <c r="C243" s="21"/>
      <c r="D243" s="21"/>
      <c r="E243" s="110"/>
      <c r="F243" s="21"/>
      <c r="G243" s="35"/>
      <c r="H243" s="21"/>
    </row>
    <row r="244" spans="1:8" ht="12.75">
      <c r="A244" s="41"/>
      <c r="B244" s="41"/>
      <c r="C244" s="21"/>
      <c r="D244" s="21"/>
      <c r="E244" s="110"/>
      <c r="F244" s="21"/>
      <c r="G244" s="35"/>
      <c r="H244" s="21"/>
    </row>
    <row r="245" spans="1:8" ht="12.75">
      <c r="A245" s="41"/>
      <c r="B245" s="41"/>
      <c r="C245" s="21"/>
      <c r="D245" s="21"/>
      <c r="E245" s="110"/>
      <c r="F245" s="21"/>
      <c r="G245" s="35"/>
      <c r="H245" s="21"/>
    </row>
    <row r="246" spans="1:8" ht="12.75">
      <c r="A246" s="41"/>
      <c r="B246" s="41"/>
      <c r="C246" s="21"/>
      <c r="D246" s="21"/>
      <c r="E246" s="110"/>
      <c r="F246" s="21"/>
      <c r="G246" s="35"/>
      <c r="H246" s="21"/>
    </row>
    <row r="247" spans="1:8" ht="12.75">
      <c r="A247" s="41"/>
      <c r="B247" s="41"/>
      <c r="C247" s="21"/>
      <c r="D247" s="21"/>
      <c r="E247" s="110"/>
      <c r="F247" s="21"/>
      <c r="G247" s="35"/>
      <c r="H247" s="21"/>
    </row>
    <row r="248" spans="1:8" ht="12.75">
      <c r="A248" s="41"/>
      <c r="B248" s="41"/>
      <c r="C248" s="21"/>
      <c r="D248" s="21"/>
      <c r="E248" s="110"/>
      <c r="F248" s="21"/>
      <c r="G248" s="35"/>
      <c r="H248" s="21"/>
    </row>
    <row r="249" spans="1:8" ht="12.75">
      <c r="A249" s="41"/>
      <c r="B249" s="41"/>
      <c r="C249" s="21"/>
      <c r="D249" s="21"/>
      <c r="E249" s="110"/>
      <c r="F249" s="21"/>
      <c r="G249" s="35"/>
      <c r="H249" s="21"/>
    </row>
    <row r="250" spans="1:8" ht="12.75">
      <c r="A250" s="41"/>
      <c r="B250" s="41"/>
      <c r="C250" s="21"/>
      <c r="D250" s="21"/>
      <c r="E250" s="110"/>
      <c r="F250" s="21"/>
      <c r="G250" s="35"/>
      <c r="H250" s="21"/>
    </row>
    <row r="251" spans="1:8" ht="12.75">
      <c r="A251" s="41"/>
      <c r="B251" s="41"/>
      <c r="C251" s="21"/>
      <c r="D251" s="21"/>
      <c r="E251" s="110"/>
      <c r="F251" s="21"/>
      <c r="G251" s="35"/>
      <c r="H251" s="21"/>
    </row>
    <row r="252" spans="1:8" ht="12.75">
      <c r="A252" s="41"/>
      <c r="B252" s="41"/>
      <c r="C252" s="21"/>
      <c r="D252" s="21"/>
      <c r="E252" s="110"/>
      <c r="F252" s="21"/>
      <c r="G252" s="35"/>
      <c r="H252" s="21"/>
    </row>
    <row r="253" spans="1:8" ht="12.75">
      <c r="A253" s="41"/>
      <c r="B253" s="41"/>
      <c r="C253" s="21"/>
      <c r="D253" s="21"/>
      <c r="E253" s="110"/>
      <c r="F253" s="21"/>
      <c r="G253" s="35"/>
      <c r="H253" s="21"/>
    </row>
    <row r="254" spans="1:8" ht="12.75">
      <c r="A254" s="41"/>
      <c r="B254" s="41"/>
      <c r="C254" s="21"/>
      <c r="D254" s="21"/>
      <c r="E254" s="110"/>
      <c r="F254" s="21"/>
      <c r="G254" s="35"/>
      <c r="H254" s="21"/>
    </row>
    <row r="255" spans="1:8" ht="12.75">
      <c r="A255" s="41"/>
      <c r="B255" s="41"/>
      <c r="C255" s="21"/>
      <c r="D255" s="21"/>
      <c r="E255" s="110"/>
      <c r="F255" s="21"/>
      <c r="G255" s="35"/>
      <c r="H255" s="21"/>
    </row>
    <row r="256" spans="1:8" ht="12.75">
      <c r="A256" s="41"/>
      <c r="B256" s="41"/>
      <c r="C256" s="21"/>
      <c r="D256" s="21"/>
      <c r="E256" s="110"/>
      <c r="F256" s="21"/>
      <c r="G256" s="35"/>
      <c r="H256" s="21"/>
    </row>
    <row r="257" spans="1:8" ht="12.75">
      <c r="A257" s="41"/>
      <c r="B257" s="41"/>
      <c r="C257" s="21"/>
      <c r="D257" s="21"/>
      <c r="E257" s="110"/>
      <c r="F257" s="21"/>
      <c r="G257" s="35"/>
      <c r="H257" s="21"/>
    </row>
    <row r="258" spans="1:8" ht="12.75">
      <c r="A258" s="41"/>
      <c r="B258" s="41"/>
      <c r="C258" s="21"/>
      <c r="D258" s="21"/>
      <c r="E258" s="110"/>
      <c r="F258" s="21"/>
      <c r="G258" s="35"/>
      <c r="H258" s="21"/>
    </row>
    <row r="259" spans="1:8" ht="12.75">
      <c r="A259" s="41"/>
      <c r="B259" s="41"/>
      <c r="C259" s="21"/>
      <c r="D259" s="21"/>
      <c r="E259" s="110"/>
      <c r="F259" s="21"/>
      <c r="G259" s="35"/>
      <c r="H259" s="21"/>
    </row>
    <row r="260" spans="1:8" ht="12.75">
      <c r="A260" s="41"/>
      <c r="B260" s="41"/>
      <c r="C260" s="21"/>
      <c r="D260" s="21"/>
      <c r="E260" s="110"/>
      <c r="F260" s="21"/>
      <c r="G260" s="35"/>
      <c r="H260" s="21"/>
    </row>
    <row r="261" spans="1:8" ht="12.75">
      <c r="A261" s="41"/>
      <c r="B261" s="41"/>
      <c r="C261" s="21"/>
      <c r="D261" s="21"/>
      <c r="E261" s="110"/>
      <c r="F261" s="21"/>
      <c r="G261" s="35"/>
      <c r="H261" s="21"/>
    </row>
    <row r="262" spans="1:8" ht="12.75">
      <c r="A262" s="41"/>
      <c r="B262" s="41"/>
      <c r="C262" s="21"/>
      <c r="D262" s="21"/>
      <c r="E262" s="110"/>
      <c r="F262" s="21"/>
      <c r="G262" s="35"/>
      <c r="H262" s="21"/>
    </row>
    <row r="263" spans="1:8" ht="12.75">
      <c r="A263" s="41"/>
      <c r="B263" s="41"/>
      <c r="C263" s="21"/>
      <c r="D263" s="21"/>
      <c r="E263" s="110"/>
      <c r="F263" s="21"/>
      <c r="G263" s="35"/>
      <c r="H263" s="21"/>
    </row>
    <row r="264" spans="1:8" ht="12.75">
      <c r="A264" s="41"/>
      <c r="B264" s="41"/>
      <c r="C264" s="21"/>
      <c r="D264" s="21"/>
      <c r="E264" s="110"/>
      <c r="F264" s="21"/>
      <c r="G264" s="35"/>
      <c r="H264" s="21"/>
    </row>
    <row r="265" spans="1:8" ht="12.75">
      <c r="A265" s="41"/>
      <c r="B265" s="41"/>
      <c r="C265" s="21"/>
      <c r="D265" s="21"/>
      <c r="E265" s="110"/>
      <c r="F265" s="21"/>
      <c r="G265" s="35"/>
      <c r="H265" s="21"/>
    </row>
    <row r="266" spans="1:8" ht="12.75">
      <c r="A266" s="41"/>
      <c r="B266" s="41"/>
      <c r="C266" s="21"/>
      <c r="D266" s="21"/>
      <c r="E266" s="110"/>
      <c r="F266" s="21"/>
      <c r="G266" s="35"/>
      <c r="H266" s="21"/>
    </row>
    <row r="267" spans="1:8" ht="12.75">
      <c r="A267" s="41"/>
      <c r="B267" s="41"/>
      <c r="C267" s="21"/>
      <c r="D267" s="21"/>
      <c r="E267" s="110"/>
      <c r="F267" s="21"/>
      <c r="G267" s="35"/>
      <c r="H267" s="21"/>
    </row>
    <row r="268" spans="1:8" ht="12.75">
      <c r="A268" s="41"/>
      <c r="B268" s="41"/>
      <c r="C268" s="21"/>
      <c r="D268" s="21"/>
      <c r="E268" s="110"/>
      <c r="F268" s="21"/>
      <c r="G268" s="35"/>
      <c r="H268" s="21"/>
    </row>
    <row r="269" spans="1:8" ht="12.75">
      <c r="A269" s="41"/>
      <c r="B269" s="41"/>
      <c r="C269" s="21"/>
      <c r="D269" s="21"/>
      <c r="E269" s="110"/>
      <c r="F269" s="21"/>
      <c r="G269" s="35"/>
      <c r="H269" s="21"/>
    </row>
    <row r="270" spans="1:8" ht="12.75">
      <c r="A270" s="41"/>
      <c r="B270" s="41"/>
      <c r="C270" s="21"/>
      <c r="D270" s="21"/>
      <c r="E270" s="110"/>
      <c r="F270" s="21"/>
      <c r="G270" s="35"/>
      <c r="H270" s="21"/>
    </row>
    <row r="271" spans="1:8" ht="12.75">
      <c r="A271" s="41"/>
      <c r="B271" s="41"/>
      <c r="C271" s="21"/>
      <c r="D271" s="21"/>
      <c r="E271" s="110"/>
      <c r="F271" s="21"/>
      <c r="G271" s="35"/>
      <c r="H271" s="21"/>
    </row>
    <row r="272" spans="1:8" ht="12.75">
      <c r="A272" s="41"/>
      <c r="B272" s="41"/>
      <c r="C272" s="21"/>
      <c r="D272" s="21"/>
      <c r="E272" s="110"/>
      <c r="F272" s="21"/>
      <c r="G272" s="35"/>
      <c r="H272" s="21"/>
    </row>
    <row r="273" spans="1:8" ht="12.75">
      <c r="A273" s="41"/>
      <c r="B273" s="41"/>
      <c r="C273" s="21"/>
      <c r="D273" s="21"/>
      <c r="E273" s="110"/>
      <c r="F273" s="21"/>
      <c r="G273" s="35"/>
      <c r="H273" s="21"/>
    </row>
    <row r="274" spans="1:8" ht="12.75">
      <c r="A274" s="41"/>
      <c r="B274" s="41"/>
      <c r="C274" s="21"/>
      <c r="D274" s="21"/>
      <c r="E274" s="110"/>
      <c r="F274" s="21"/>
      <c r="G274" s="35"/>
      <c r="H274" s="21"/>
    </row>
    <row r="275" spans="1:8" ht="12.75">
      <c r="A275" s="41"/>
      <c r="B275" s="41"/>
      <c r="C275" s="21"/>
      <c r="D275" s="21"/>
      <c r="E275" s="110"/>
      <c r="F275" s="21"/>
      <c r="G275" s="35"/>
      <c r="H275" s="21"/>
    </row>
    <row r="276" spans="1:8" ht="12.75">
      <c r="A276" s="41"/>
      <c r="B276" s="41"/>
      <c r="C276" s="21"/>
      <c r="D276" s="21"/>
      <c r="E276" s="110"/>
      <c r="F276" s="21"/>
      <c r="G276" s="35"/>
      <c r="H276" s="21"/>
    </row>
    <row r="277" spans="1:8" ht="12.75">
      <c r="A277" s="41"/>
      <c r="B277" s="41"/>
      <c r="C277" s="21"/>
      <c r="D277" s="21"/>
      <c r="E277" s="110"/>
      <c r="F277" s="21"/>
      <c r="G277" s="35"/>
      <c r="H277" s="21"/>
    </row>
    <row r="278" spans="1:8" ht="12.75">
      <c r="A278" s="41"/>
      <c r="B278" s="41"/>
      <c r="C278" s="21"/>
      <c r="D278" s="21"/>
      <c r="E278" s="110"/>
      <c r="F278" s="21"/>
      <c r="G278" s="35"/>
      <c r="H278" s="21"/>
    </row>
    <row r="279" spans="1:8" ht="12.75">
      <c r="A279" s="41"/>
      <c r="B279" s="41"/>
      <c r="C279" s="21"/>
      <c r="D279" s="21"/>
      <c r="E279" s="110"/>
      <c r="F279" s="21"/>
      <c r="G279" s="35"/>
      <c r="H279" s="21"/>
    </row>
    <row r="280" spans="1:8" ht="12.75">
      <c r="A280" s="41"/>
      <c r="B280" s="41"/>
      <c r="C280" s="21"/>
      <c r="D280" s="21"/>
      <c r="E280" s="110"/>
      <c r="F280" s="21"/>
      <c r="G280" s="35"/>
      <c r="H280" s="21"/>
    </row>
    <row r="281" spans="1:8" ht="12.75">
      <c r="A281" s="41"/>
      <c r="B281" s="41"/>
      <c r="C281" s="21"/>
      <c r="D281" s="21"/>
      <c r="E281" s="110"/>
      <c r="F281" s="21"/>
      <c r="G281" s="35"/>
      <c r="H281" s="21"/>
    </row>
    <row r="282" spans="1:8" ht="12.75">
      <c r="A282" s="41"/>
      <c r="B282" s="41"/>
      <c r="C282" s="21"/>
      <c r="D282" s="21"/>
      <c r="E282" s="110"/>
      <c r="F282" s="21"/>
      <c r="G282" s="35"/>
      <c r="H282" s="21"/>
    </row>
    <row r="283" spans="1:8" ht="12.75">
      <c r="A283" s="41"/>
      <c r="B283" s="41"/>
      <c r="C283" s="21"/>
      <c r="D283" s="21"/>
      <c r="E283" s="110"/>
      <c r="F283" s="21"/>
      <c r="G283" s="35"/>
      <c r="H283" s="21"/>
    </row>
    <row r="284" spans="1:8" ht="12.75">
      <c r="A284" s="41"/>
      <c r="B284" s="41"/>
      <c r="C284" s="21"/>
      <c r="D284" s="21"/>
      <c r="E284" s="110"/>
      <c r="F284" s="21"/>
      <c r="G284" s="35"/>
      <c r="H284" s="21"/>
    </row>
    <row r="285" spans="1:8" ht="12.75">
      <c r="A285" s="41"/>
      <c r="B285" s="41"/>
      <c r="C285" s="21"/>
      <c r="D285" s="21"/>
      <c r="E285" s="110"/>
      <c r="F285" s="21"/>
      <c r="G285" s="35"/>
      <c r="H285" s="21"/>
    </row>
    <row r="286" spans="1:8" ht="12.75">
      <c r="A286" s="41"/>
      <c r="B286" s="41"/>
      <c r="C286" s="21"/>
      <c r="D286" s="21"/>
      <c r="E286" s="110"/>
      <c r="F286" s="21"/>
      <c r="G286" s="35"/>
      <c r="H286" s="21"/>
    </row>
    <row r="287" spans="1:8" ht="12.75">
      <c r="A287" s="41"/>
      <c r="B287" s="41"/>
      <c r="C287" s="21"/>
      <c r="D287" s="21"/>
      <c r="E287" s="110"/>
      <c r="F287" s="21"/>
      <c r="G287" s="35"/>
      <c r="H287" s="21"/>
    </row>
    <row r="288" spans="1:8" ht="12.75">
      <c r="A288" s="41"/>
      <c r="B288" s="41"/>
      <c r="C288" s="21"/>
      <c r="D288" s="21"/>
      <c r="E288" s="110"/>
      <c r="F288" s="21"/>
      <c r="G288" s="35"/>
      <c r="H288" s="21"/>
    </row>
    <row r="289" spans="1:8" ht="12.75">
      <c r="A289" s="41"/>
      <c r="B289" s="41"/>
      <c r="C289" s="21"/>
      <c r="D289" s="21"/>
      <c r="E289" s="110"/>
      <c r="F289" s="21"/>
      <c r="G289" s="35"/>
      <c r="H289" s="21"/>
    </row>
    <row r="290" spans="1:8" ht="12.75">
      <c r="A290" s="41"/>
      <c r="B290" s="41"/>
      <c r="C290" s="21"/>
      <c r="D290" s="21"/>
      <c r="E290" s="110"/>
      <c r="F290" s="21"/>
      <c r="G290" s="35"/>
      <c r="H290" s="21"/>
    </row>
    <row r="291" spans="1:8" ht="12.75">
      <c r="A291" s="41"/>
      <c r="B291" s="41"/>
      <c r="C291" s="21"/>
      <c r="D291" s="21"/>
      <c r="E291" s="110"/>
      <c r="F291" s="21"/>
      <c r="G291" s="35"/>
      <c r="H291" s="21"/>
    </row>
    <row r="292" spans="1:8" ht="12.75">
      <c r="A292" s="41"/>
      <c r="B292" s="41"/>
      <c r="C292" s="21"/>
      <c r="D292" s="21"/>
      <c r="E292" s="110"/>
      <c r="F292" s="21"/>
      <c r="G292" s="35"/>
      <c r="H292" s="21"/>
    </row>
    <row r="293" spans="1:8" ht="12.75">
      <c r="A293" s="41"/>
      <c r="B293" s="41"/>
      <c r="C293" s="21"/>
      <c r="D293" s="21"/>
      <c r="E293" s="110"/>
      <c r="F293" s="21"/>
      <c r="G293" s="35"/>
      <c r="H293" s="21"/>
    </row>
    <row r="294" spans="1:8" ht="12.75">
      <c r="A294" s="41"/>
      <c r="B294" s="41"/>
      <c r="C294" s="21"/>
      <c r="D294" s="21"/>
      <c r="E294" s="110"/>
      <c r="F294" s="21"/>
      <c r="G294" s="35"/>
      <c r="H294" s="21"/>
    </row>
    <row r="295" spans="1:8" ht="12.75">
      <c r="A295" s="41"/>
      <c r="B295" s="41"/>
      <c r="C295" s="21"/>
      <c r="D295" s="21"/>
      <c r="E295" s="110"/>
      <c r="F295" s="21"/>
      <c r="G295" s="35"/>
      <c r="H295" s="21"/>
    </row>
    <row r="296" spans="1:8" ht="12.75">
      <c r="A296" s="41"/>
      <c r="B296" s="41"/>
      <c r="C296" s="21"/>
      <c r="D296" s="21"/>
      <c r="E296" s="110"/>
      <c r="F296" s="21"/>
      <c r="G296" s="35"/>
      <c r="H296" s="21"/>
    </row>
    <row r="297" spans="1:8" ht="12.75">
      <c r="A297" s="41"/>
      <c r="B297" s="41"/>
      <c r="C297" s="21"/>
      <c r="D297" s="21"/>
      <c r="E297" s="110"/>
      <c r="F297" s="21"/>
      <c r="G297" s="35"/>
      <c r="H297" s="21"/>
    </row>
    <row r="298" spans="1:8" ht="12.75">
      <c r="A298" s="41"/>
      <c r="B298" s="41"/>
      <c r="C298" s="21"/>
      <c r="D298" s="21"/>
      <c r="E298" s="110"/>
      <c r="F298" s="21"/>
      <c r="G298" s="35"/>
      <c r="H298" s="21"/>
    </row>
    <row r="299" spans="1:8" ht="12.75">
      <c r="A299" s="41"/>
      <c r="B299" s="41"/>
      <c r="C299" s="21"/>
      <c r="D299" s="21"/>
      <c r="E299" s="110"/>
      <c r="F299" s="21"/>
      <c r="G299" s="35"/>
      <c r="H299" s="21"/>
    </row>
    <row r="300" spans="1:8" ht="12.75">
      <c r="A300" s="41"/>
      <c r="B300" s="41"/>
      <c r="C300" s="21"/>
      <c r="D300" s="21"/>
      <c r="E300" s="110"/>
      <c r="F300" s="21"/>
      <c r="G300" s="35"/>
      <c r="H300" s="21"/>
    </row>
    <row r="301" spans="1:8" ht="12.75">
      <c r="A301" s="41"/>
      <c r="B301" s="41"/>
      <c r="C301" s="21"/>
      <c r="D301" s="21"/>
      <c r="E301" s="110"/>
      <c r="F301" s="21"/>
      <c r="G301" s="35"/>
      <c r="H301" s="21"/>
    </row>
    <row r="302" spans="1:8" ht="12.75">
      <c r="A302" s="41"/>
      <c r="B302" s="41"/>
      <c r="C302" s="21"/>
      <c r="D302" s="21"/>
      <c r="E302" s="110"/>
      <c r="F302" s="21"/>
      <c r="G302" s="35"/>
      <c r="H302" s="21"/>
    </row>
    <row r="303" spans="1:8" ht="12.75">
      <c r="A303" s="41"/>
      <c r="B303" s="41"/>
      <c r="C303" s="21"/>
      <c r="D303" s="21"/>
      <c r="E303" s="110"/>
      <c r="F303" s="21"/>
      <c r="G303" s="35"/>
      <c r="H303" s="21"/>
    </row>
    <row r="304" spans="1:8" ht="12.75">
      <c r="A304" s="41"/>
      <c r="B304" s="41"/>
      <c r="C304" s="21"/>
      <c r="D304" s="21"/>
      <c r="E304" s="110"/>
      <c r="F304" s="21"/>
      <c r="G304" s="35"/>
      <c r="H304" s="21"/>
    </row>
    <row r="305" spans="1:8" ht="12.75">
      <c r="A305" s="41"/>
      <c r="B305" s="41"/>
      <c r="C305" s="21"/>
      <c r="D305" s="21"/>
      <c r="E305" s="110"/>
      <c r="F305" s="21"/>
      <c r="G305" s="35"/>
      <c r="H305" s="21"/>
    </row>
    <row r="306" spans="1:8" ht="12.75">
      <c r="A306" s="41"/>
      <c r="B306" s="41"/>
      <c r="C306" s="21"/>
      <c r="D306" s="21"/>
      <c r="E306" s="110"/>
      <c r="F306" s="21"/>
      <c r="G306" s="35"/>
      <c r="H306" s="21"/>
    </row>
    <row r="307" spans="1:8" ht="12.75">
      <c r="A307" s="41"/>
      <c r="B307" s="41"/>
      <c r="C307" s="21"/>
      <c r="D307" s="21"/>
      <c r="E307" s="110"/>
      <c r="F307" s="21"/>
      <c r="G307" s="35"/>
      <c r="H307" s="21"/>
    </row>
    <row r="308" spans="1:8" ht="12.75">
      <c r="A308" s="41"/>
      <c r="B308" s="41"/>
      <c r="C308" s="21"/>
      <c r="D308" s="21"/>
      <c r="E308" s="110"/>
      <c r="F308" s="21"/>
      <c r="G308" s="35"/>
      <c r="H308" s="21"/>
    </row>
    <row r="309" spans="1:8" ht="12.75">
      <c r="A309" s="41"/>
      <c r="B309" s="41"/>
      <c r="C309" s="21"/>
      <c r="D309" s="21"/>
      <c r="E309" s="110"/>
      <c r="F309" s="21"/>
      <c r="G309" s="35"/>
      <c r="H309" s="21"/>
    </row>
    <row r="310" spans="1:8" ht="12.75">
      <c r="A310" s="41"/>
      <c r="B310" s="41"/>
      <c r="C310" s="21"/>
      <c r="D310" s="21"/>
      <c r="E310" s="110"/>
      <c r="F310" s="21"/>
      <c r="G310" s="35"/>
      <c r="H310" s="21"/>
    </row>
    <row r="311" spans="1:8" ht="12.75">
      <c r="A311" s="41"/>
      <c r="B311" s="41"/>
      <c r="C311" s="21"/>
      <c r="D311" s="21"/>
      <c r="E311" s="110"/>
      <c r="F311" s="21"/>
      <c r="G311" s="35"/>
      <c r="H311" s="21"/>
    </row>
    <row r="312" spans="1:8" ht="12.75">
      <c r="A312" s="41"/>
      <c r="B312" s="41"/>
      <c r="C312" s="21"/>
      <c r="D312" s="21"/>
      <c r="E312" s="110"/>
      <c r="F312" s="21"/>
      <c r="G312" s="35"/>
      <c r="H312" s="21"/>
    </row>
    <row r="313" spans="1:8" ht="12.75">
      <c r="A313" s="41"/>
      <c r="B313" s="41"/>
      <c r="C313" s="21"/>
      <c r="D313" s="21"/>
      <c r="E313" s="110"/>
      <c r="F313" s="21"/>
      <c r="G313" s="35"/>
      <c r="H313" s="21"/>
    </row>
    <row r="314" spans="1:8" ht="12.75">
      <c r="A314" s="41"/>
      <c r="B314" s="41"/>
      <c r="C314" s="21"/>
      <c r="D314" s="21"/>
      <c r="E314" s="110"/>
      <c r="F314" s="21"/>
      <c r="G314" s="35"/>
      <c r="H314" s="21"/>
    </row>
    <row r="315" spans="1:8" ht="12.75">
      <c r="A315" s="41"/>
      <c r="B315" s="41"/>
      <c r="C315" s="21"/>
      <c r="D315" s="21"/>
      <c r="E315" s="110"/>
      <c r="F315" s="21"/>
      <c r="G315" s="35"/>
      <c r="H315" s="21"/>
    </row>
    <row r="316" spans="1:8" ht="12.75">
      <c r="A316" s="41"/>
      <c r="B316" s="41"/>
      <c r="C316" s="21"/>
      <c r="D316" s="21"/>
      <c r="E316" s="110"/>
      <c r="F316" s="21"/>
      <c r="G316" s="35"/>
      <c r="H316" s="21"/>
    </row>
    <row r="317" spans="1:8" ht="12.75">
      <c r="A317" s="41"/>
      <c r="B317" s="41"/>
      <c r="C317" s="21"/>
      <c r="D317" s="21"/>
      <c r="E317" s="110"/>
      <c r="F317" s="21"/>
      <c r="G317" s="35"/>
      <c r="H317" s="21"/>
    </row>
    <row r="318" spans="1:8" ht="12.75">
      <c r="A318" s="41"/>
      <c r="B318" s="41"/>
      <c r="C318" s="21"/>
      <c r="D318" s="21"/>
      <c r="E318" s="110"/>
      <c r="F318" s="21"/>
      <c r="G318" s="35"/>
      <c r="H318" s="21"/>
    </row>
    <row r="319" spans="1:8" ht="12.75">
      <c r="A319" s="41"/>
      <c r="B319" s="41"/>
      <c r="C319" s="21"/>
      <c r="D319" s="21"/>
      <c r="E319" s="110"/>
      <c r="F319" s="21"/>
      <c r="G319" s="35"/>
      <c r="H319" s="21"/>
    </row>
    <row r="320" spans="1:8" ht="12.75">
      <c r="A320" s="41"/>
      <c r="B320" s="41"/>
      <c r="C320" s="21"/>
      <c r="D320" s="21"/>
      <c r="E320" s="110"/>
      <c r="F320" s="21"/>
      <c r="G320" s="35"/>
      <c r="H320" s="21"/>
    </row>
    <row r="321" spans="1:8" ht="12.75">
      <c r="A321" s="41"/>
      <c r="B321" s="41"/>
      <c r="C321" s="21"/>
      <c r="D321" s="21"/>
      <c r="E321" s="110"/>
      <c r="F321" s="21"/>
      <c r="G321" s="35"/>
      <c r="H321" s="21"/>
    </row>
    <row r="322" spans="1:8" ht="12.75">
      <c r="A322" s="41"/>
      <c r="B322" s="41"/>
      <c r="C322" s="21"/>
      <c r="D322" s="21"/>
      <c r="E322" s="110"/>
      <c r="F322" s="21"/>
      <c r="G322" s="35"/>
      <c r="H322" s="21"/>
    </row>
    <row r="323" spans="1:8" ht="12.75">
      <c r="A323" s="41"/>
      <c r="B323" s="41"/>
      <c r="C323" s="21"/>
      <c r="D323" s="21"/>
      <c r="E323" s="110"/>
      <c r="F323" s="21"/>
      <c r="G323" s="35"/>
      <c r="H323" s="21"/>
    </row>
    <row r="324" spans="1:8" ht="12.75">
      <c r="A324" s="41"/>
      <c r="B324" s="41"/>
      <c r="C324" s="21"/>
      <c r="D324" s="21"/>
      <c r="E324" s="110"/>
      <c r="F324" s="21"/>
      <c r="G324" s="35"/>
      <c r="H324" s="21"/>
    </row>
    <row r="325" spans="1:8" ht="12.75">
      <c r="A325" s="41"/>
      <c r="B325" s="41"/>
      <c r="C325" s="21"/>
      <c r="D325" s="21"/>
      <c r="E325" s="110"/>
      <c r="F325" s="21"/>
      <c r="G325" s="35"/>
      <c r="H325" s="21"/>
    </row>
    <row r="326" spans="1:8" ht="12.75">
      <c r="A326" s="41"/>
      <c r="B326" s="41"/>
      <c r="C326" s="21"/>
      <c r="D326" s="21"/>
      <c r="E326" s="110"/>
      <c r="F326" s="21"/>
      <c r="G326" s="35"/>
      <c r="H326" s="21"/>
    </row>
    <row r="327" spans="1:8" ht="12.75">
      <c r="A327" s="41"/>
      <c r="B327" s="41"/>
      <c r="C327" s="21"/>
      <c r="D327" s="21"/>
      <c r="E327" s="110"/>
      <c r="F327" s="21"/>
      <c r="G327" s="35"/>
      <c r="H327" s="21"/>
    </row>
    <row r="328" spans="1:8" ht="12.75">
      <c r="A328" s="41"/>
      <c r="B328" s="41"/>
      <c r="C328" s="21"/>
      <c r="D328" s="21"/>
      <c r="E328" s="110"/>
      <c r="F328" s="21"/>
      <c r="G328" s="35"/>
      <c r="H328" s="21"/>
    </row>
    <row r="329" spans="1:8" ht="12.75">
      <c r="A329" s="41"/>
      <c r="B329" s="41"/>
      <c r="C329" s="21"/>
      <c r="D329" s="21"/>
      <c r="E329" s="110"/>
      <c r="F329" s="21"/>
      <c r="G329" s="35"/>
      <c r="H329" s="21"/>
    </row>
    <row r="330" spans="1:8" ht="12.75">
      <c r="A330" s="41"/>
      <c r="B330" s="41"/>
      <c r="C330" s="21"/>
      <c r="D330" s="21"/>
      <c r="E330" s="110"/>
      <c r="F330" s="21"/>
      <c r="G330" s="35"/>
      <c r="H330" s="21"/>
    </row>
    <row r="331" spans="1:8" ht="12.75">
      <c r="A331" s="41"/>
      <c r="B331" s="41"/>
      <c r="C331" s="21"/>
      <c r="D331" s="21"/>
      <c r="E331" s="110"/>
      <c r="F331" s="21"/>
      <c r="G331" s="35"/>
      <c r="H331" s="21"/>
    </row>
    <row r="332" spans="1:8" ht="12.75">
      <c r="A332" s="41"/>
      <c r="B332" s="41"/>
      <c r="C332" s="21"/>
      <c r="D332" s="21"/>
      <c r="E332" s="110"/>
      <c r="F332" s="21"/>
      <c r="G332" s="35"/>
      <c r="H332" s="21"/>
    </row>
    <row r="333" spans="1:8" ht="12.75">
      <c r="A333" s="41"/>
      <c r="B333" s="41"/>
      <c r="C333" s="21"/>
      <c r="D333" s="21"/>
      <c r="E333" s="110"/>
      <c r="F333" s="21"/>
      <c r="G333" s="35"/>
      <c r="H333" s="21"/>
    </row>
    <row r="334" spans="1:8" ht="12.75">
      <c r="A334" s="41"/>
      <c r="B334" s="41"/>
      <c r="C334" s="21"/>
      <c r="D334" s="21"/>
      <c r="E334" s="110"/>
      <c r="F334" s="21"/>
      <c r="G334" s="35"/>
      <c r="H334" s="21"/>
    </row>
    <row r="335" spans="1:8" ht="12.75">
      <c r="A335" s="41"/>
      <c r="B335" s="41"/>
      <c r="C335" s="21"/>
      <c r="D335" s="21"/>
      <c r="E335" s="110"/>
      <c r="F335" s="21"/>
      <c r="G335" s="35"/>
      <c r="H335" s="21"/>
    </row>
    <row r="336" spans="1:8" ht="12.75">
      <c r="A336" s="41"/>
      <c r="B336" s="41"/>
      <c r="C336" s="21"/>
      <c r="D336" s="21"/>
      <c r="E336" s="110"/>
      <c r="F336" s="21"/>
      <c r="G336" s="35"/>
      <c r="H336" s="21"/>
    </row>
    <row r="337" spans="1:8" ht="12.75">
      <c r="A337" s="41"/>
      <c r="B337" s="41"/>
      <c r="C337" s="21"/>
      <c r="D337" s="21"/>
      <c r="E337" s="110"/>
      <c r="F337" s="21"/>
      <c r="G337" s="35"/>
      <c r="H337" s="21"/>
    </row>
    <row r="338" spans="1:8" ht="12.75">
      <c r="A338" s="41"/>
      <c r="B338" s="41"/>
      <c r="C338" s="21"/>
      <c r="D338" s="21"/>
      <c r="E338" s="110"/>
      <c r="F338" s="21"/>
      <c r="G338" s="35"/>
      <c r="H338" s="21"/>
    </row>
    <row r="339" spans="1:8" ht="12.75">
      <c r="A339" s="41"/>
      <c r="B339" s="41"/>
      <c r="C339" s="21"/>
      <c r="D339" s="21"/>
      <c r="E339" s="110"/>
      <c r="F339" s="21"/>
      <c r="G339" s="35"/>
      <c r="H339" s="21"/>
    </row>
    <row r="340" spans="1:8" ht="12.75">
      <c r="A340" s="41"/>
      <c r="B340" s="41"/>
      <c r="C340" s="21"/>
      <c r="D340" s="21"/>
      <c r="E340" s="110"/>
      <c r="F340" s="21"/>
      <c r="G340" s="35"/>
      <c r="H340" s="21"/>
    </row>
    <row r="341" spans="1:8" ht="12.75">
      <c r="A341" s="41"/>
      <c r="B341" s="41"/>
      <c r="C341" s="21"/>
      <c r="D341" s="21"/>
      <c r="E341" s="110"/>
      <c r="F341" s="21"/>
      <c r="G341" s="35"/>
      <c r="H341" s="21"/>
    </row>
    <row r="342" spans="1:8" ht="12.75">
      <c r="A342" s="41"/>
      <c r="B342" s="41"/>
      <c r="C342" s="21"/>
      <c r="D342" s="21"/>
      <c r="E342" s="110"/>
      <c r="F342" s="21"/>
      <c r="G342" s="35"/>
      <c r="H342" s="21"/>
    </row>
    <row r="343" spans="1:8" ht="12.75">
      <c r="A343" s="41"/>
      <c r="B343" s="41"/>
      <c r="C343" s="21"/>
      <c r="D343" s="21"/>
      <c r="E343" s="110"/>
      <c r="F343" s="21"/>
      <c r="G343" s="35"/>
      <c r="H343" s="21"/>
    </row>
    <row r="344" spans="1:8" ht="12.75">
      <c r="A344" s="41"/>
      <c r="B344" s="41"/>
      <c r="C344" s="21"/>
      <c r="D344" s="21"/>
      <c r="E344" s="110"/>
      <c r="F344" s="21"/>
      <c r="G344" s="35"/>
      <c r="H344" s="21"/>
    </row>
    <row r="345" spans="1:8" ht="12.75">
      <c r="A345" s="41"/>
      <c r="B345" s="41"/>
      <c r="C345" s="21"/>
      <c r="D345" s="21"/>
      <c r="E345" s="110"/>
      <c r="F345" s="21"/>
      <c r="G345" s="35"/>
      <c r="H345" s="21"/>
    </row>
    <row r="346" spans="1:8" ht="12.75">
      <c r="A346" s="41"/>
      <c r="B346" s="41"/>
      <c r="C346" s="21"/>
      <c r="D346" s="21"/>
      <c r="E346" s="110"/>
      <c r="F346" s="21"/>
      <c r="G346" s="35"/>
      <c r="H346" s="21"/>
    </row>
    <row r="347" spans="1:8" ht="12.75">
      <c r="A347" s="41"/>
      <c r="B347" s="41"/>
      <c r="C347" s="21"/>
      <c r="D347" s="21"/>
      <c r="E347" s="110"/>
      <c r="F347" s="21"/>
      <c r="G347" s="35"/>
      <c r="H347" s="21"/>
    </row>
    <row r="348" spans="1:8" ht="12.75">
      <c r="A348" s="41"/>
      <c r="B348" s="41"/>
      <c r="C348" s="21"/>
      <c r="D348" s="21"/>
      <c r="E348" s="110"/>
      <c r="F348" s="21"/>
      <c r="G348" s="35"/>
      <c r="H348" s="21"/>
    </row>
    <row r="349" spans="1:8" ht="12.75">
      <c r="A349" s="41"/>
      <c r="B349" s="41"/>
      <c r="C349" s="21"/>
      <c r="D349" s="21"/>
      <c r="E349" s="110"/>
      <c r="F349" s="21"/>
      <c r="G349" s="35"/>
      <c r="H349" s="21"/>
    </row>
    <row r="350" spans="1:8" ht="12.75">
      <c r="A350" s="41"/>
      <c r="B350" s="41"/>
      <c r="C350" s="21"/>
      <c r="D350" s="21"/>
      <c r="E350" s="110"/>
      <c r="F350" s="21"/>
      <c r="G350" s="35"/>
      <c r="H350" s="21"/>
    </row>
    <row r="351" spans="1:8" ht="12.75">
      <c r="A351" s="41"/>
      <c r="B351" s="41"/>
      <c r="C351" s="21"/>
      <c r="D351" s="21"/>
      <c r="E351" s="110"/>
      <c r="F351" s="21"/>
      <c r="G351" s="35"/>
      <c r="H351" s="21"/>
    </row>
    <row r="352" spans="1:8" ht="12.75">
      <c r="A352" s="41"/>
      <c r="B352" s="41"/>
      <c r="C352" s="21"/>
      <c r="D352" s="21"/>
      <c r="E352" s="110"/>
      <c r="F352" s="21"/>
      <c r="G352" s="35"/>
      <c r="H352" s="21"/>
    </row>
    <row r="353" spans="1:8" ht="12.75">
      <c r="A353" s="41"/>
      <c r="B353" s="41"/>
      <c r="C353" s="21"/>
      <c r="D353" s="21"/>
      <c r="E353" s="110"/>
      <c r="F353" s="21"/>
      <c r="G353" s="35"/>
      <c r="H353" s="21"/>
    </row>
    <row r="354" spans="1:8" ht="12.75">
      <c r="A354" s="41"/>
      <c r="B354" s="41"/>
      <c r="C354" s="21"/>
      <c r="D354" s="21"/>
      <c r="E354" s="110"/>
      <c r="F354" s="21"/>
      <c r="G354" s="35"/>
      <c r="H354" s="21"/>
    </row>
    <row r="355" spans="1:8" ht="12.75">
      <c r="A355" s="41"/>
      <c r="B355" s="41"/>
      <c r="C355" s="21"/>
      <c r="D355" s="21"/>
      <c r="E355" s="110"/>
      <c r="F355" s="21"/>
      <c r="G355" s="35"/>
      <c r="H355" s="21"/>
    </row>
    <row r="356" spans="1:8" ht="12.75">
      <c r="A356" s="41"/>
      <c r="B356" s="41"/>
      <c r="C356" s="21"/>
      <c r="D356" s="21"/>
      <c r="E356" s="110"/>
      <c r="F356" s="21"/>
      <c r="G356" s="35"/>
      <c r="H356" s="21"/>
    </row>
    <row r="357" spans="1:8" ht="12.75">
      <c r="A357" s="41"/>
      <c r="B357" s="41"/>
      <c r="C357" s="21"/>
      <c r="D357" s="21"/>
      <c r="E357" s="110"/>
      <c r="F357" s="21"/>
      <c r="G357" s="35"/>
      <c r="H357" s="21"/>
    </row>
    <row r="358" spans="1:8" ht="12.75">
      <c r="A358" s="41"/>
      <c r="B358" s="41"/>
      <c r="C358" s="21"/>
      <c r="D358" s="21"/>
      <c r="E358" s="110"/>
      <c r="F358" s="21"/>
      <c r="G358" s="35"/>
      <c r="H358" s="21"/>
    </row>
    <row r="359" spans="1:8" ht="12.75">
      <c r="A359" s="41"/>
      <c r="B359" s="41"/>
      <c r="C359" s="21"/>
      <c r="D359" s="21"/>
      <c r="E359" s="110"/>
      <c r="F359" s="21"/>
      <c r="G359" s="35"/>
      <c r="H359" s="21"/>
    </row>
    <row r="360" spans="1:8" ht="12.75">
      <c r="A360" s="41"/>
      <c r="B360" s="41"/>
      <c r="C360" s="21"/>
      <c r="D360" s="21"/>
      <c r="E360" s="110"/>
      <c r="F360" s="21"/>
      <c r="G360" s="35"/>
      <c r="H360" s="21"/>
    </row>
    <row r="361" spans="1:8" ht="12.75">
      <c r="A361" s="41"/>
      <c r="B361" s="41"/>
      <c r="C361" s="21"/>
      <c r="D361" s="21"/>
      <c r="E361" s="110"/>
      <c r="F361" s="21"/>
      <c r="G361" s="35"/>
      <c r="H361" s="21"/>
    </row>
    <row r="362" spans="1:8" ht="12.75">
      <c r="A362" s="41"/>
      <c r="B362" s="41"/>
      <c r="C362" s="21"/>
      <c r="D362" s="21"/>
      <c r="E362" s="110"/>
      <c r="F362" s="21"/>
      <c r="G362" s="35"/>
      <c r="H362" s="21"/>
    </row>
    <row r="363" spans="1:8" ht="12.75">
      <c r="A363" s="41"/>
      <c r="B363" s="41"/>
      <c r="C363" s="21"/>
      <c r="D363" s="21"/>
      <c r="E363" s="110"/>
      <c r="F363" s="21"/>
      <c r="G363" s="35"/>
      <c r="H363" s="21"/>
    </row>
    <row r="364" spans="1:8" ht="12.75">
      <c r="A364" s="41"/>
      <c r="B364" s="41"/>
      <c r="C364" s="21"/>
      <c r="D364" s="21"/>
      <c r="E364" s="110"/>
      <c r="F364" s="21"/>
      <c r="G364" s="35"/>
      <c r="H364" s="21"/>
    </row>
    <row r="365" spans="1:8" ht="12.75">
      <c r="A365" s="41"/>
      <c r="B365" s="41"/>
      <c r="C365" s="21"/>
      <c r="D365" s="21"/>
      <c r="E365" s="110"/>
      <c r="F365" s="21"/>
      <c r="G365" s="35"/>
      <c r="H365" s="21"/>
    </row>
    <row r="366" spans="1:8" ht="12.75">
      <c r="A366" s="41"/>
      <c r="B366" s="41"/>
      <c r="C366" s="21"/>
      <c r="D366" s="21"/>
      <c r="E366" s="110"/>
      <c r="F366" s="21"/>
      <c r="G366" s="35"/>
      <c r="H366" s="21"/>
    </row>
    <row r="367" spans="1:8" ht="12.75">
      <c r="A367" s="41"/>
      <c r="B367" s="41"/>
      <c r="C367" s="21"/>
      <c r="D367" s="21"/>
      <c r="E367" s="110"/>
      <c r="F367" s="21"/>
      <c r="G367" s="35"/>
      <c r="H367" s="21"/>
    </row>
    <row r="368" spans="1:8" ht="12.75">
      <c r="A368" s="41"/>
      <c r="B368" s="41"/>
      <c r="C368" s="21"/>
      <c r="D368" s="21"/>
      <c r="E368" s="110"/>
      <c r="F368" s="21"/>
      <c r="G368" s="35"/>
      <c r="H368" s="21"/>
    </row>
    <row r="369" spans="1:8" ht="12.75">
      <c r="A369" s="41"/>
      <c r="B369" s="41"/>
      <c r="C369" s="21"/>
      <c r="D369" s="21"/>
      <c r="E369" s="110"/>
      <c r="F369" s="21"/>
      <c r="G369" s="35"/>
      <c r="H369" s="21"/>
    </row>
    <row r="370" spans="1:8" ht="12.75">
      <c r="A370" s="41"/>
      <c r="B370" s="41"/>
      <c r="C370" s="21"/>
      <c r="D370" s="21"/>
      <c r="E370" s="110"/>
      <c r="F370" s="21"/>
      <c r="G370" s="35"/>
      <c r="H370" s="21"/>
    </row>
    <row r="371" spans="1:8" ht="12.75">
      <c r="A371" s="41"/>
      <c r="B371" s="41"/>
      <c r="C371" s="21"/>
      <c r="D371" s="21"/>
      <c r="E371" s="110"/>
      <c r="F371" s="21"/>
      <c r="G371" s="35"/>
      <c r="H371" s="21"/>
    </row>
    <row r="372" spans="1:8" ht="12.75">
      <c r="A372" s="41"/>
      <c r="B372" s="41"/>
      <c r="C372" s="21"/>
      <c r="D372" s="21"/>
      <c r="E372" s="110"/>
      <c r="F372" s="21"/>
      <c r="G372" s="35"/>
      <c r="H372" s="21"/>
    </row>
    <row r="373" spans="1:8" ht="12.75">
      <c r="A373" s="41"/>
      <c r="B373" s="41"/>
      <c r="C373" s="21"/>
      <c r="D373" s="21"/>
      <c r="E373" s="110"/>
      <c r="F373" s="21"/>
      <c r="G373" s="35"/>
      <c r="H373" s="21"/>
    </row>
    <row r="374" spans="1:8" ht="12.75">
      <c r="A374" s="41"/>
      <c r="B374" s="41"/>
      <c r="C374" s="21"/>
      <c r="D374" s="21"/>
      <c r="E374" s="110"/>
      <c r="F374" s="21"/>
      <c r="G374" s="35"/>
      <c r="H374" s="21"/>
    </row>
    <row r="375" spans="1:8" ht="12.75">
      <c r="A375" s="41"/>
      <c r="B375" s="41"/>
      <c r="C375" s="21"/>
      <c r="D375" s="21"/>
      <c r="E375" s="110"/>
      <c r="F375" s="21"/>
      <c r="G375" s="35"/>
      <c r="H375" s="21"/>
    </row>
    <row r="376" spans="1:8" ht="12.75">
      <c r="A376" s="41"/>
      <c r="B376" s="41"/>
      <c r="C376" s="21"/>
      <c r="D376" s="21"/>
      <c r="E376" s="110"/>
      <c r="F376" s="21"/>
      <c r="G376" s="35"/>
      <c r="H376" s="21"/>
    </row>
    <row r="377" spans="1:8" ht="12.75">
      <c r="A377" s="41"/>
      <c r="B377" s="41"/>
      <c r="C377" s="21"/>
      <c r="D377" s="21"/>
      <c r="E377" s="110"/>
      <c r="F377" s="21"/>
      <c r="G377" s="35"/>
      <c r="H377" s="21"/>
    </row>
    <row r="378" spans="1:8" ht="12.75">
      <c r="A378" s="41"/>
      <c r="B378" s="41"/>
      <c r="C378" s="21"/>
      <c r="D378" s="21"/>
      <c r="E378" s="110"/>
      <c r="F378" s="21"/>
      <c r="G378" s="35"/>
      <c r="H378" s="21"/>
    </row>
    <row r="379" spans="1:8" ht="12.75">
      <c r="A379" s="41"/>
      <c r="B379" s="41"/>
      <c r="C379" s="21"/>
      <c r="D379" s="21"/>
      <c r="E379" s="110"/>
      <c r="F379" s="21"/>
      <c r="G379" s="35"/>
      <c r="H379" s="21"/>
    </row>
    <row r="380" spans="1:8" ht="12.75">
      <c r="A380" s="41"/>
      <c r="B380" s="41"/>
      <c r="C380" s="21"/>
      <c r="D380" s="21"/>
      <c r="E380" s="110"/>
      <c r="F380" s="21"/>
      <c r="G380" s="35"/>
      <c r="H380" s="21"/>
    </row>
    <row r="381" spans="1:8" ht="12.75">
      <c r="A381" s="41"/>
      <c r="B381" s="41"/>
      <c r="C381" s="21"/>
      <c r="D381" s="21"/>
      <c r="E381" s="110"/>
      <c r="F381" s="21"/>
      <c r="G381" s="35"/>
      <c r="H381" s="21"/>
    </row>
    <row r="382" spans="1:8" ht="12.75">
      <c r="A382" s="41"/>
      <c r="B382" s="41"/>
      <c r="C382" s="21"/>
      <c r="D382" s="21"/>
      <c r="E382" s="110"/>
      <c r="F382" s="21"/>
      <c r="G382" s="35"/>
      <c r="H382" s="21"/>
    </row>
    <row r="383" spans="1:8" ht="12.75">
      <c r="A383" s="41"/>
      <c r="B383" s="41"/>
      <c r="C383" s="21"/>
      <c r="D383" s="21"/>
      <c r="E383" s="110"/>
      <c r="F383" s="21"/>
      <c r="G383" s="35"/>
      <c r="H383" s="21"/>
    </row>
    <row r="384" spans="1:8" ht="12.75">
      <c r="A384" s="41"/>
      <c r="B384" s="41"/>
      <c r="C384" s="21"/>
      <c r="D384" s="21"/>
      <c r="E384" s="110"/>
      <c r="F384" s="21"/>
      <c r="G384" s="35"/>
      <c r="H384" s="21"/>
    </row>
    <row r="385" spans="1:8" ht="12.75">
      <c r="A385" s="41"/>
      <c r="B385" s="41"/>
      <c r="C385" s="21"/>
      <c r="D385" s="21"/>
      <c r="E385" s="110"/>
      <c r="F385" s="21"/>
      <c r="G385" s="35"/>
      <c r="H385" s="21"/>
    </row>
    <row r="386" spans="1:8" ht="12.75">
      <c r="A386" s="41"/>
      <c r="B386" s="41"/>
      <c r="C386" s="21"/>
      <c r="D386" s="21"/>
      <c r="E386" s="110"/>
      <c r="F386" s="21"/>
      <c r="G386" s="35"/>
      <c r="H386" s="21"/>
    </row>
    <row r="387" spans="1:8" ht="12.75">
      <c r="A387" s="41"/>
      <c r="B387" s="41"/>
      <c r="C387" s="21"/>
      <c r="D387" s="21"/>
      <c r="E387" s="110"/>
      <c r="F387" s="21"/>
      <c r="G387" s="35"/>
      <c r="H387" s="21"/>
    </row>
    <row r="388" spans="1:8" ht="12.75">
      <c r="A388" s="41"/>
      <c r="B388" s="41"/>
      <c r="C388" s="21"/>
      <c r="D388" s="21"/>
      <c r="E388" s="110"/>
      <c r="F388" s="21"/>
      <c r="G388" s="35"/>
      <c r="H388" s="21"/>
    </row>
    <row r="389" spans="1:8" ht="12.75">
      <c r="A389" s="41"/>
      <c r="B389" s="41"/>
      <c r="C389" s="21"/>
      <c r="D389" s="21"/>
      <c r="E389" s="110"/>
      <c r="F389" s="21"/>
      <c r="G389" s="35"/>
      <c r="H389" s="21"/>
    </row>
    <row r="390" spans="1:8" ht="12.75">
      <c r="A390" s="41"/>
      <c r="B390" s="41"/>
      <c r="C390" s="21"/>
      <c r="D390" s="21"/>
      <c r="E390" s="110"/>
      <c r="F390" s="21"/>
      <c r="G390" s="35"/>
      <c r="H390" s="21"/>
    </row>
    <row r="391" spans="1:8" ht="12.75">
      <c r="A391" s="41"/>
      <c r="B391" s="41"/>
      <c r="C391" s="21"/>
      <c r="D391" s="21"/>
      <c r="E391" s="110"/>
      <c r="F391" s="21"/>
      <c r="G391" s="35"/>
      <c r="H391" s="21"/>
    </row>
    <row r="392" spans="1:8" ht="12.75">
      <c r="A392" s="41"/>
      <c r="B392" s="41"/>
      <c r="C392" s="21"/>
      <c r="D392" s="21"/>
      <c r="E392" s="110"/>
      <c r="F392" s="21"/>
      <c r="G392" s="35"/>
      <c r="H392" s="21"/>
    </row>
    <row r="393" spans="1:8" ht="12.75">
      <c r="A393" s="41"/>
      <c r="B393" s="41"/>
      <c r="C393" s="21"/>
      <c r="D393" s="21"/>
      <c r="E393" s="110"/>
      <c r="F393" s="21"/>
      <c r="G393" s="35"/>
      <c r="H393" s="21"/>
    </row>
    <row r="394" spans="1:8" ht="12.75">
      <c r="A394" s="41"/>
      <c r="B394" s="41"/>
      <c r="C394" s="21"/>
      <c r="D394" s="21"/>
      <c r="E394" s="110"/>
      <c r="F394" s="21"/>
      <c r="G394" s="35"/>
      <c r="H394" s="21"/>
    </row>
    <row r="395" spans="1:8" ht="12.75">
      <c r="A395" s="41"/>
      <c r="B395" s="41"/>
      <c r="C395" s="21"/>
      <c r="D395" s="21"/>
      <c r="E395" s="110"/>
      <c r="F395" s="21"/>
      <c r="G395" s="35"/>
      <c r="H395" s="21"/>
    </row>
    <row r="396" spans="1:8" ht="12.75">
      <c r="A396" s="41"/>
      <c r="B396" s="41"/>
      <c r="C396" s="21"/>
      <c r="D396" s="21"/>
      <c r="E396" s="110"/>
      <c r="F396" s="21"/>
      <c r="G396" s="35"/>
      <c r="H396" s="21"/>
    </row>
    <row r="397" spans="1:8" ht="12.75">
      <c r="A397" s="41"/>
      <c r="B397" s="41"/>
      <c r="C397" s="21"/>
      <c r="D397" s="21"/>
      <c r="E397" s="110"/>
      <c r="F397" s="21"/>
      <c r="G397" s="35"/>
      <c r="H397" s="21"/>
    </row>
    <row r="398" spans="1:8" ht="12.75">
      <c r="A398" s="41"/>
      <c r="B398" s="41"/>
      <c r="C398" s="21"/>
      <c r="D398" s="21"/>
      <c r="E398" s="110"/>
      <c r="F398" s="21"/>
      <c r="G398" s="35"/>
      <c r="H398" s="21"/>
    </row>
    <row r="399" spans="1:8" ht="12.75">
      <c r="A399" s="41"/>
      <c r="B399" s="41"/>
      <c r="C399" s="21"/>
      <c r="D399" s="21"/>
      <c r="E399" s="110"/>
      <c r="F399" s="21"/>
      <c r="G399" s="35"/>
      <c r="H399" s="21"/>
    </row>
    <row r="400" spans="1:8" ht="12.75">
      <c r="A400" s="41"/>
      <c r="B400" s="41"/>
      <c r="C400" s="21"/>
      <c r="D400" s="21"/>
      <c r="E400" s="110"/>
      <c r="F400" s="21"/>
      <c r="G400" s="35"/>
      <c r="H400" s="21"/>
    </row>
    <row r="401" spans="1:8" ht="12.75">
      <c r="A401" s="41"/>
      <c r="B401" s="41"/>
      <c r="C401" s="21"/>
      <c r="D401" s="21"/>
      <c r="E401" s="110"/>
      <c r="F401" s="21"/>
      <c r="G401" s="35"/>
      <c r="H401" s="21"/>
    </row>
    <row r="402" spans="1:8" ht="12.75">
      <c r="A402" s="41"/>
      <c r="B402" s="41"/>
      <c r="C402" s="21"/>
      <c r="D402" s="21"/>
      <c r="E402" s="110"/>
      <c r="F402" s="21"/>
      <c r="G402" s="35"/>
      <c r="H402" s="21"/>
    </row>
    <row r="403" spans="1:8" ht="12.75">
      <c r="A403" s="41"/>
      <c r="B403" s="41"/>
      <c r="C403" s="21"/>
      <c r="D403" s="21"/>
      <c r="E403" s="110"/>
      <c r="F403" s="21"/>
      <c r="G403" s="35"/>
      <c r="H403" s="21"/>
    </row>
    <row r="404" spans="1:8" ht="12.75">
      <c r="A404" s="41"/>
      <c r="B404" s="41"/>
      <c r="C404" s="21"/>
      <c r="D404" s="21"/>
      <c r="E404" s="110"/>
      <c r="F404" s="21"/>
      <c r="G404" s="35"/>
      <c r="H404" s="21"/>
    </row>
    <row r="405" spans="1:8" ht="12.75">
      <c r="A405" s="41"/>
      <c r="B405" s="41"/>
      <c r="C405" s="21"/>
      <c r="D405" s="21"/>
      <c r="E405" s="110"/>
      <c r="F405" s="21"/>
      <c r="G405" s="35"/>
      <c r="H405" s="21"/>
    </row>
    <row r="406" spans="1:8" ht="12.75">
      <c r="A406" s="41"/>
      <c r="B406" s="41"/>
      <c r="C406" s="21"/>
      <c r="D406" s="21"/>
      <c r="E406" s="110"/>
      <c r="F406" s="21"/>
      <c r="G406" s="35"/>
      <c r="H406" s="21"/>
    </row>
    <row r="407" spans="1:8" ht="12.75">
      <c r="A407" s="41"/>
      <c r="B407" s="41"/>
      <c r="C407" s="21"/>
      <c r="D407" s="21"/>
      <c r="E407" s="110"/>
      <c r="F407" s="21"/>
      <c r="G407" s="35"/>
      <c r="H407" s="21"/>
    </row>
    <row r="408" spans="1:8" ht="12.75">
      <c r="A408" s="41"/>
      <c r="B408" s="41"/>
      <c r="C408" s="21"/>
      <c r="D408" s="21"/>
      <c r="E408" s="110"/>
      <c r="F408" s="21"/>
      <c r="G408" s="35"/>
      <c r="H408" s="21"/>
    </row>
    <row r="409" spans="1:8" ht="12.75">
      <c r="A409" s="41"/>
      <c r="B409" s="41"/>
      <c r="C409" s="21"/>
      <c r="D409" s="21"/>
      <c r="E409" s="110"/>
      <c r="F409" s="21"/>
      <c r="G409" s="35"/>
      <c r="H409" s="21"/>
    </row>
    <row r="410" spans="1:8" ht="12.75">
      <c r="A410" s="41"/>
      <c r="B410" s="41"/>
      <c r="C410" s="21"/>
      <c r="D410" s="21"/>
      <c r="E410" s="110"/>
      <c r="F410" s="21"/>
      <c r="G410" s="35"/>
      <c r="H410" s="21"/>
    </row>
    <row r="411" spans="1:8" ht="12.75">
      <c r="A411" s="41"/>
      <c r="B411" s="41"/>
      <c r="C411" s="21"/>
      <c r="D411" s="21"/>
      <c r="E411" s="110"/>
      <c r="F411" s="21"/>
      <c r="G411" s="35"/>
      <c r="H411" s="21"/>
    </row>
    <row r="412" spans="1:8" ht="12.75">
      <c r="A412" s="41"/>
      <c r="B412" s="41"/>
      <c r="C412" s="21"/>
      <c r="D412" s="21"/>
      <c r="E412" s="110"/>
      <c r="F412" s="21"/>
      <c r="G412" s="35"/>
      <c r="H412" s="21"/>
    </row>
    <row r="413" spans="1:8" ht="12.75">
      <c r="A413" s="41"/>
      <c r="B413" s="41"/>
      <c r="C413" s="21"/>
      <c r="D413" s="21"/>
      <c r="E413" s="110"/>
      <c r="F413" s="21"/>
      <c r="G413" s="35"/>
      <c r="H413" s="21"/>
    </row>
    <row r="414" spans="1:8" ht="12.75">
      <c r="A414" s="41"/>
      <c r="B414" s="41"/>
      <c r="C414" s="21"/>
      <c r="D414" s="21"/>
      <c r="E414" s="110"/>
      <c r="F414" s="21"/>
      <c r="G414" s="35"/>
      <c r="H414" s="21"/>
    </row>
    <row r="415" spans="1:8" ht="12.75">
      <c r="A415" s="41"/>
      <c r="B415" s="41"/>
      <c r="C415" s="21"/>
      <c r="D415" s="21"/>
      <c r="E415" s="110"/>
      <c r="F415" s="21"/>
      <c r="G415" s="35"/>
      <c r="H415" s="21"/>
    </row>
    <row r="416" spans="1:8" ht="12.75">
      <c r="A416" s="41"/>
      <c r="B416" s="41"/>
      <c r="C416" s="21"/>
      <c r="D416" s="21"/>
      <c r="E416" s="110"/>
      <c r="F416" s="21"/>
      <c r="G416" s="35"/>
      <c r="H416" s="21"/>
    </row>
    <row r="417" spans="1:8" ht="12.75">
      <c r="A417" s="41"/>
      <c r="B417" s="41"/>
      <c r="C417" s="21"/>
      <c r="D417" s="21"/>
      <c r="E417" s="110"/>
      <c r="F417" s="21"/>
      <c r="G417" s="35"/>
      <c r="H417" s="21"/>
    </row>
    <row r="418" spans="1:8" ht="12.75">
      <c r="A418" s="41"/>
      <c r="B418" s="41"/>
      <c r="C418" s="21"/>
      <c r="D418" s="21"/>
      <c r="E418" s="110"/>
      <c r="F418" s="21"/>
      <c r="G418" s="35"/>
      <c r="H418" s="21"/>
    </row>
    <row r="419" spans="1:8" ht="12.75">
      <c r="A419" s="41"/>
      <c r="B419" s="41"/>
      <c r="C419" s="21"/>
      <c r="D419" s="21"/>
      <c r="E419" s="110"/>
      <c r="F419" s="21"/>
      <c r="G419" s="35"/>
      <c r="H419" s="21"/>
    </row>
    <row r="420" spans="1:8" ht="12.75">
      <c r="A420" s="41"/>
      <c r="B420" s="41"/>
      <c r="C420" s="21"/>
      <c r="D420" s="21"/>
      <c r="E420" s="110"/>
      <c r="F420" s="21"/>
      <c r="G420" s="35"/>
      <c r="H420" s="21"/>
    </row>
    <row r="421" spans="1:8" ht="12.75">
      <c r="A421" s="41"/>
      <c r="B421" s="41"/>
      <c r="C421" s="21"/>
      <c r="D421" s="21"/>
      <c r="E421" s="110"/>
      <c r="F421" s="21"/>
      <c r="G421" s="35"/>
      <c r="H421" s="21"/>
    </row>
    <row r="422" spans="1:8" ht="12.75">
      <c r="A422" s="41"/>
      <c r="B422" s="41"/>
      <c r="C422" s="21"/>
      <c r="D422" s="21"/>
      <c r="E422" s="110"/>
      <c r="F422" s="21"/>
      <c r="G422" s="35"/>
      <c r="H422" s="21"/>
    </row>
    <row r="423" spans="1:8" ht="12.75">
      <c r="A423" s="41"/>
      <c r="B423" s="41"/>
      <c r="C423" s="21"/>
      <c r="D423" s="21"/>
      <c r="E423" s="110"/>
      <c r="F423" s="21"/>
      <c r="G423" s="35"/>
      <c r="H423" s="21"/>
    </row>
    <row r="424" spans="1:8" ht="12.75">
      <c r="A424" s="41"/>
      <c r="B424" s="41"/>
      <c r="C424" s="21"/>
      <c r="D424" s="21"/>
      <c r="E424" s="110"/>
      <c r="F424" s="21"/>
      <c r="G424" s="35"/>
      <c r="H424" s="21"/>
    </row>
    <row r="425" spans="1:8" ht="12.75">
      <c r="A425" s="41"/>
      <c r="B425" s="41"/>
      <c r="C425" s="21"/>
      <c r="D425" s="21"/>
      <c r="E425" s="110"/>
      <c r="F425" s="21"/>
      <c r="G425" s="35"/>
      <c r="H425" s="21"/>
    </row>
    <row r="426" spans="1:8" ht="12.75">
      <c r="A426" s="41"/>
      <c r="B426" s="41"/>
      <c r="C426" s="21"/>
      <c r="D426" s="21"/>
      <c r="E426" s="110"/>
      <c r="F426" s="21"/>
      <c r="G426" s="35"/>
      <c r="H426" s="21"/>
    </row>
    <row r="427" spans="1:8" ht="12.75">
      <c r="A427" s="41"/>
      <c r="B427" s="41"/>
      <c r="C427" s="21"/>
      <c r="D427" s="21"/>
      <c r="E427" s="110"/>
      <c r="F427" s="21"/>
      <c r="G427" s="35"/>
      <c r="H427" s="21"/>
    </row>
    <row r="428" spans="1:8" ht="12.75">
      <c r="A428" s="41"/>
      <c r="B428" s="41"/>
      <c r="C428" s="21"/>
      <c r="D428" s="21"/>
      <c r="E428" s="110"/>
      <c r="F428" s="21"/>
      <c r="G428" s="35"/>
      <c r="H428" s="21"/>
    </row>
    <row r="429" spans="1:8" ht="12.75">
      <c r="A429" s="41"/>
      <c r="B429" s="41"/>
      <c r="C429" s="21"/>
      <c r="D429" s="21"/>
      <c r="E429" s="110"/>
      <c r="F429" s="21"/>
      <c r="G429" s="35"/>
      <c r="H429" s="21"/>
    </row>
    <row r="430" spans="1:8" ht="12.75">
      <c r="A430" s="41"/>
      <c r="B430" s="41"/>
      <c r="C430" s="21"/>
      <c r="D430" s="21"/>
      <c r="E430" s="110"/>
      <c r="F430" s="21"/>
      <c r="G430" s="35"/>
      <c r="H430" s="21"/>
    </row>
    <row r="431" spans="1:8" ht="12.75">
      <c r="A431" s="41"/>
      <c r="B431" s="41"/>
      <c r="C431" s="21"/>
      <c r="D431" s="21"/>
      <c r="E431" s="110"/>
      <c r="F431" s="21"/>
      <c r="G431" s="35"/>
      <c r="H431" s="21"/>
    </row>
    <row r="432" spans="1:8" ht="12.75">
      <c r="A432" s="41"/>
      <c r="B432" s="41"/>
      <c r="C432" s="21"/>
      <c r="D432" s="21"/>
      <c r="E432" s="110"/>
      <c r="F432" s="21"/>
      <c r="G432" s="35"/>
      <c r="H432" s="21"/>
    </row>
    <row r="433" spans="1:8" ht="12.75">
      <c r="A433" s="41"/>
      <c r="B433" s="41"/>
      <c r="C433" s="21"/>
      <c r="D433" s="21"/>
      <c r="E433" s="110"/>
      <c r="F433" s="21"/>
      <c r="G433" s="35"/>
      <c r="H433" s="21"/>
    </row>
    <row r="434" spans="1:8" ht="12.75">
      <c r="A434" s="41"/>
      <c r="B434" s="41"/>
      <c r="C434" s="21"/>
      <c r="D434" s="21"/>
      <c r="E434" s="110"/>
      <c r="F434" s="21"/>
      <c r="G434" s="35"/>
      <c r="H434" s="21"/>
    </row>
    <row r="435" spans="1:8" ht="12.75">
      <c r="A435" s="41"/>
      <c r="B435" s="41"/>
      <c r="C435" s="21"/>
      <c r="D435" s="21"/>
      <c r="E435" s="110"/>
      <c r="F435" s="21"/>
      <c r="G435" s="35"/>
      <c r="H435" s="21"/>
    </row>
    <row r="436" spans="1:8" ht="12.75">
      <c r="A436" s="41"/>
      <c r="B436" s="41"/>
      <c r="C436" s="21"/>
      <c r="D436" s="21"/>
      <c r="E436" s="110"/>
      <c r="F436" s="21"/>
      <c r="G436" s="35"/>
      <c r="H436" s="21"/>
    </row>
    <row r="437" spans="1:8" ht="12.75">
      <c r="A437" s="41"/>
      <c r="B437" s="41"/>
      <c r="C437" s="21"/>
      <c r="D437" s="21"/>
      <c r="E437" s="110"/>
      <c r="F437" s="21"/>
      <c r="G437" s="35"/>
      <c r="H437" s="21"/>
    </row>
    <row r="438" spans="1:8" ht="12.75">
      <c r="A438" s="41"/>
      <c r="B438" s="41"/>
      <c r="C438" s="21"/>
      <c r="D438" s="21"/>
      <c r="E438" s="110"/>
      <c r="F438" s="21"/>
      <c r="G438" s="35"/>
      <c r="H438" s="21"/>
    </row>
    <row r="439" spans="1:8" ht="12.75">
      <c r="A439" s="41"/>
      <c r="B439" s="41"/>
      <c r="C439" s="21"/>
      <c r="D439" s="21"/>
      <c r="E439" s="110"/>
      <c r="F439" s="21"/>
      <c r="G439" s="35"/>
      <c r="H439" s="21"/>
    </row>
    <row r="440" spans="1:8" ht="12.75">
      <c r="A440" s="41"/>
      <c r="B440" s="41"/>
      <c r="C440" s="21"/>
      <c r="D440" s="21"/>
      <c r="E440" s="110"/>
      <c r="F440" s="21"/>
      <c r="G440" s="35"/>
      <c r="H440" s="21"/>
    </row>
    <row r="441" spans="1:8" ht="12.75">
      <c r="A441" s="41"/>
      <c r="B441" s="41"/>
      <c r="C441" s="21"/>
      <c r="D441" s="21"/>
      <c r="E441" s="110"/>
      <c r="F441" s="21"/>
      <c r="G441" s="35"/>
      <c r="H441" s="21"/>
    </row>
    <row r="442" spans="1:8" ht="12.75">
      <c r="A442" s="41"/>
      <c r="B442" s="41"/>
      <c r="C442" s="21"/>
      <c r="D442" s="21"/>
      <c r="E442" s="110"/>
      <c r="F442" s="21"/>
      <c r="G442" s="35"/>
      <c r="H442" s="21"/>
    </row>
    <row r="443" spans="1:8" ht="12.75">
      <c r="A443" s="41"/>
      <c r="B443" s="41"/>
      <c r="C443" s="21"/>
      <c r="D443" s="21"/>
      <c r="E443" s="110"/>
      <c r="F443" s="21"/>
      <c r="G443" s="35"/>
      <c r="H443" s="21"/>
    </row>
    <row r="444" spans="1:8" ht="12.75">
      <c r="A444" s="41"/>
      <c r="B444" s="41"/>
      <c r="C444" s="21"/>
      <c r="D444" s="21"/>
      <c r="E444" s="110"/>
      <c r="F444" s="21"/>
      <c r="G444" s="35"/>
      <c r="H444" s="21"/>
    </row>
    <row r="445" spans="1:8" ht="12.75">
      <c r="A445" s="41"/>
      <c r="B445" s="41"/>
      <c r="C445" s="21"/>
      <c r="D445" s="21"/>
      <c r="E445" s="110"/>
      <c r="F445" s="21"/>
      <c r="G445" s="35"/>
      <c r="H445" s="21"/>
    </row>
    <row r="446" spans="1:8" ht="12.75">
      <c r="A446" s="41"/>
      <c r="B446" s="41"/>
      <c r="C446" s="21"/>
      <c r="D446" s="21"/>
      <c r="E446" s="110"/>
      <c r="F446" s="21"/>
      <c r="G446" s="35"/>
      <c r="H446" s="21"/>
    </row>
    <row r="447" spans="1:8" ht="12.75">
      <c r="A447" s="41"/>
      <c r="B447" s="41"/>
      <c r="C447" s="21"/>
      <c r="D447" s="21"/>
      <c r="E447" s="110"/>
      <c r="F447" s="21"/>
      <c r="G447" s="35"/>
      <c r="H447" s="21"/>
    </row>
    <row r="448" spans="1:8" ht="12.75">
      <c r="A448" s="41"/>
      <c r="B448" s="41"/>
      <c r="C448" s="21"/>
      <c r="D448" s="21"/>
      <c r="E448" s="110"/>
      <c r="F448" s="21"/>
      <c r="G448" s="35"/>
      <c r="H448" s="21"/>
    </row>
    <row r="449" spans="1:8" ht="12.75">
      <c r="A449" s="41"/>
      <c r="B449" s="41"/>
      <c r="C449" s="21"/>
      <c r="D449" s="21"/>
      <c r="E449" s="110"/>
      <c r="F449" s="21"/>
      <c r="G449" s="35"/>
      <c r="H449" s="21"/>
    </row>
    <row r="450" spans="1:8" ht="12.75">
      <c r="A450" s="41"/>
      <c r="B450" s="41"/>
      <c r="C450" s="21"/>
      <c r="D450" s="21"/>
      <c r="E450" s="110"/>
      <c r="F450" s="21"/>
      <c r="G450" s="35"/>
      <c r="H450" s="21"/>
    </row>
    <row r="451" spans="1:8" ht="12.75">
      <c r="A451" s="41"/>
      <c r="B451" s="41"/>
      <c r="C451" s="21"/>
      <c r="D451" s="21"/>
      <c r="E451" s="110"/>
      <c r="F451" s="21"/>
      <c r="G451" s="35"/>
      <c r="H451" s="21"/>
    </row>
    <row r="452" spans="1:8" ht="12.75">
      <c r="A452" s="41"/>
      <c r="B452" s="41"/>
      <c r="C452" s="21"/>
      <c r="D452" s="21"/>
      <c r="E452" s="110"/>
      <c r="F452" s="21"/>
      <c r="G452" s="35"/>
      <c r="H452" s="21"/>
    </row>
    <row r="453" spans="1:8" ht="12.75">
      <c r="A453" s="41"/>
      <c r="B453" s="41"/>
      <c r="C453" s="21"/>
      <c r="D453" s="21"/>
      <c r="E453" s="110"/>
      <c r="F453" s="21"/>
      <c r="G453" s="35"/>
      <c r="H453" s="21"/>
    </row>
    <row r="454" spans="1:8" ht="12.75">
      <c r="A454" s="41"/>
      <c r="B454" s="41"/>
      <c r="C454" s="21"/>
      <c r="D454" s="21"/>
      <c r="E454" s="110"/>
      <c r="F454" s="21"/>
      <c r="G454" s="35"/>
      <c r="H454" s="21"/>
    </row>
    <row r="455" spans="1:8" ht="12.75">
      <c r="A455" s="41"/>
      <c r="B455" s="41"/>
      <c r="C455" s="21"/>
      <c r="D455" s="21"/>
      <c r="E455" s="110"/>
      <c r="F455" s="21"/>
      <c r="G455" s="35"/>
      <c r="H455" s="21"/>
    </row>
    <row r="456" spans="1:8" ht="12.75">
      <c r="A456" s="41"/>
      <c r="B456" s="41"/>
      <c r="C456" s="21"/>
      <c r="D456" s="21"/>
      <c r="E456" s="110"/>
      <c r="F456" s="21"/>
      <c r="G456" s="35"/>
      <c r="H456" s="21"/>
    </row>
    <row r="457" spans="1:8" ht="12.75">
      <c r="A457" s="41"/>
      <c r="B457" s="41"/>
      <c r="C457" s="21"/>
      <c r="D457" s="21"/>
      <c r="E457" s="110"/>
      <c r="F457" s="21"/>
      <c r="G457" s="35"/>
      <c r="H457" s="21"/>
    </row>
    <row r="458" spans="1:8" ht="12.75">
      <c r="A458" s="41"/>
      <c r="B458" s="41"/>
      <c r="C458" s="21"/>
      <c r="D458" s="21"/>
      <c r="E458" s="110"/>
      <c r="F458" s="21"/>
      <c r="G458" s="35"/>
      <c r="H458" s="21"/>
    </row>
    <row r="459" spans="1:8" ht="12.75">
      <c r="A459" s="41"/>
      <c r="B459" s="41"/>
      <c r="C459" s="21"/>
      <c r="D459" s="21"/>
      <c r="E459" s="110"/>
      <c r="F459" s="21"/>
      <c r="G459" s="35"/>
      <c r="H459" s="21"/>
    </row>
    <row r="460" spans="1:8" ht="12.75">
      <c r="A460" s="41"/>
      <c r="B460" s="41"/>
      <c r="C460" s="21"/>
      <c r="D460" s="21"/>
      <c r="E460" s="110"/>
      <c r="F460" s="21"/>
      <c r="G460" s="35"/>
      <c r="H460" s="21"/>
    </row>
    <row r="461" spans="1:8" ht="12.75">
      <c r="A461" s="41"/>
      <c r="B461" s="41"/>
      <c r="C461" s="21"/>
      <c r="D461" s="21"/>
      <c r="E461" s="110"/>
      <c r="F461" s="21"/>
      <c r="G461" s="35"/>
      <c r="H461" s="21"/>
    </row>
    <row r="462" spans="1:8" ht="12.75">
      <c r="A462" s="41"/>
      <c r="B462" s="41"/>
      <c r="C462" s="21"/>
      <c r="D462" s="21"/>
      <c r="E462" s="110"/>
      <c r="F462" s="21"/>
      <c r="G462" s="35"/>
      <c r="H462" s="21"/>
    </row>
    <row r="463" spans="1:8" ht="12.75">
      <c r="A463" s="41"/>
      <c r="B463" s="41"/>
      <c r="C463" s="21"/>
      <c r="D463" s="21"/>
      <c r="E463" s="110"/>
      <c r="F463" s="21"/>
      <c r="G463" s="35"/>
      <c r="H463" s="21"/>
    </row>
    <row r="464" spans="1:8" ht="12.75">
      <c r="A464" s="41"/>
      <c r="B464" s="41"/>
      <c r="C464" s="21"/>
      <c r="D464" s="21"/>
      <c r="E464" s="110"/>
      <c r="F464" s="21"/>
      <c r="G464" s="35"/>
      <c r="H464" s="21"/>
    </row>
    <row r="465" spans="1:8" ht="12.75">
      <c r="A465" s="41"/>
      <c r="B465" s="41"/>
      <c r="C465" s="21"/>
      <c r="D465" s="21"/>
      <c r="E465" s="110"/>
      <c r="F465" s="21"/>
      <c r="G465" s="35"/>
      <c r="H465" s="21"/>
    </row>
    <row r="466" spans="1:8" ht="12.75">
      <c r="A466" s="41"/>
      <c r="B466" s="41"/>
      <c r="C466" s="21"/>
      <c r="D466" s="21"/>
      <c r="E466" s="110"/>
      <c r="F466" s="21"/>
      <c r="G466" s="35"/>
      <c r="H466" s="21"/>
    </row>
    <row r="467" spans="1:8" ht="12.75">
      <c r="A467" s="41"/>
      <c r="B467" s="41"/>
      <c r="C467" s="21"/>
      <c r="D467" s="21"/>
      <c r="E467" s="110"/>
      <c r="F467" s="21"/>
      <c r="G467" s="35"/>
      <c r="H467" s="21"/>
    </row>
    <row r="468" spans="1:8" ht="12.75">
      <c r="A468" s="41"/>
      <c r="B468" s="41"/>
      <c r="C468" s="21"/>
      <c r="D468" s="21"/>
      <c r="E468" s="110"/>
      <c r="F468" s="21"/>
      <c r="G468" s="35"/>
      <c r="H468" s="21"/>
    </row>
    <row r="469" spans="1:8" ht="12.75">
      <c r="A469" s="41"/>
      <c r="B469" s="41"/>
      <c r="C469" s="21"/>
      <c r="D469" s="21"/>
      <c r="E469" s="110"/>
      <c r="F469" s="21"/>
      <c r="G469" s="35"/>
      <c r="H469" s="21"/>
    </row>
    <row r="470" spans="1:8" ht="12.75">
      <c r="A470" s="41"/>
      <c r="B470" s="41"/>
      <c r="C470" s="21"/>
      <c r="D470" s="21"/>
      <c r="E470" s="110"/>
      <c r="F470" s="21"/>
      <c r="G470" s="35"/>
      <c r="H470" s="21"/>
    </row>
    <row r="471" spans="1:8" ht="12.75">
      <c r="A471" s="41"/>
      <c r="B471" s="41"/>
      <c r="C471" s="21"/>
      <c r="D471" s="21"/>
      <c r="E471" s="110"/>
      <c r="F471" s="21"/>
      <c r="G471" s="35"/>
      <c r="H471" s="21"/>
    </row>
    <row r="472" spans="1:8" ht="12.75">
      <c r="A472" s="41"/>
      <c r="B472" s="41"/>
      <c r="C472" s="21"/>
      <c r="D472" s="21"/>
      <c r="E472" s="110"/>
      <c r="F472" s="21"/>
      <c r="G472" s="35"/>
      <c r="H472" s="21"/>
    </row>
    <row r="473" spans="1:8" ht="12.75">
      <c r="A473" s="41"/>
      <c r="B473" s="41"/>
      <c r="C473" s="21"/>
      <c r="D473" s="21"/>
      <c r="E473" s="110"/>
      <c r="F473" s="21"/>
      <c r="G473" s="35"/>
      <c r="H473" s="21"/>
    </row>
    <row r="474" spans="1:8" ht="12.75">
      <c r="A474" s="41"/>
      <c r="B474" s="41"/>
      <c r="C474" s="21"/>
      <c r="D474" s="21"/>
      <c r="E474" s="110"/>
      <c r="F474" s="21"/>
      <c r="G474" s="35"/>
      <c r="H474" s="21"/>
    </row>
    <row r="475" spans="1:8" ht="12.75">
      <c r="A475" s="41"/>
      <c r="B475" s="41"/>
      <c r="C475" s="21"/>
      <c r="D475" s="21"/>
      <c r="E475" s="110"/>
      <c r="F475" s="21"/>
      <c r="G475" s="35"/>
      <c r="H475" s="21"/>
    </row>
    <row r="476" spans="1:8" ht="12.75">
      <c r="A476" s="41"/>
      <c r="B476" s="41"/>
      <c r="C476" s="21"/>
      <c r="D476" s="21"/>
      <c r="E476" s="110"/>
      <c r="F476" s="21"/>
      <c r="G476" s="35"/>
      <c r="H476" s="21"/>
    </row>
    <row r="477" spans="1:8" ht="12.75">
      <c r="A477" s="41"/>
      <c r="B477" s="41"/>
      <c r="C477" s="21"/>
      <c r="D477" s="21"/>
      <c r="E477" s="110"/>
      <c r="F477" s="21"/>
      <c r="G477" s="35"/>
      <c r="H477" s="21"/>
    </row>
    <row r="478" spans="1:8" ht="12.75">
      <c r="A478" s="41"/>
      <c r="B478" s="41"/>
      <c r="C478" s="21"/>
      <c r="D478" s="21"/>
      <c r="E478" s="110"/>
      <c r="F478" s="21"/>
      <c r="G478" s="35"/>
      <c r="H478" s="21"/>
    </row>
    <row r="479" spans="1:8" ht="12.75">
      <c r="A479" s="41"/>
      <c r="B479" s="41"/>
      <c r="C479" s="21"/>
      <c r="D479" s="21"/>
      <c r="E479" s="110"/>
      <c r="F479" s="21"/>
      <c r="G479" s="35"/>
      <c r="H479" s="21"/>
    </row>
    <row r="480" spans="1:8" ht="12.75">
      <c r="A480" s="41"/>
      <c r="B480" s="41"/>
      <c r="C480" s="21"/>
      <c r="D480" s="21"/>
      <c r="E480" s="110"/>
      <c r="F480" s="21"/>
      <c r="G480" s="35"/>
      <c r="H480" s="21"/>
    </row>
    <row r="481" spans="1:8" ht="12.75">
      <c r="A481" s="41"/>
      <c r="B481" s="41"/>
      <c r="C481" s="21"/>
      <c r="D481" s="21"/>
      <c r="E481" s="110"/>
      <c r="F481" s="21"/>
      <c r="G481" s="35"/>
      <c r="H481" s="21"/>
    </row>
    <row r="482" spans="1:8" ht="12.75">
      <c r="A482" s="41"/>
      <c r="B482" s="41"/>
      <c r="C482" s="21"/>
      <c r="D482" s="21"/>
      <c r="E482" s="110"/>
      <c r="F482" s="21"/>
      <c r="G482" s="35"/>
      <c r="H482" s="21"/>
    </row>
    <row r="483" spans="1:8" ht="12.75">
      <c r="A483" s="41"/>
      <c r="B483" s="41"/>
      <c r="C483" s="21"/>
      <c r="D483" s="21"/>
      <c r="E483" s="110"/>
      <c r="F483" s="21"/>
      <c r="G483" s="35"/>
      <c r="H483" s="21"/>
    </row>
    <row r="484" spans="1:8" ht="12.75">
      <c r="A484" s="41"/>
      <c r="B484" s="41"/>
      <c r="C484" s="21"/>
      <c r="D484" s="21"/>
      <c r="E484" s="110"/>
      <c r="F484" s="21"/>
      <c r="G484" s="35"/>
      <c r="H484" s="21"/>
    </row>
    <row r="485" spans="1:8" ht="12.75">
      <c r="A485" s="41"/>
      <c r="B485" s="41"/>
      <c r="C485" s="21"/>
      <c r="D485" s="21"/>
      <c r="E485" s="110"/>
      <c r="F485" s="21"/>
      <c r="G485" s="35"/>
      <c r="H485" s="21"/>
    </row>
  </sheetData>
  <sheetProtection/>
  <mergeCells count="35">
    <mergeCell ref="E47:G47"/>
    <mergeCell ref="I47:J47"/>
    <mergeCell ref="A14:B14"/>
    <mergeCell ref="E14:G14"/>
    <mergeCell ref="I14:L14"/>
    <mergeCell ref="E15:G15"/>
    <mergeCell ref="I15:L15"/>
    <mergeCell ref="A46:B46"/>
    <mergeCell ref="E46:G46"/>
    <mergeCell ref="I46:J46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42:H42"/>
    <mergeCell ref="A20:A21"/>
    <mergeCell ref="C20:C21"/>
    <mergeCell ref="D20:D21"/>
    <mergeCell ref="E20:E21"/>
    <mergeCell ref="A41:H41"/>
  </mergeCells>
  <conditionalFormatting sqref="B37:B38 B28:B34 B23:B26">
    <cfRule type="expression" priority="16" dxfId="0" stopIfTrue="1">
      <formula>#REF!</formula>
    </cfRule>
  </conditionalFormatting>
  <conditionalFormatting sqref="B36">
    <cfRule type="expression" priority="17" dxfId="0" stopIfTrue="1">
      <formula>#REF!</formula>
    </cfRule>
  </conditionalFormatting>
  <conditionalFormatting sqref="C27">
    <cfRule type="expression" priority="8" dxfId="0" stopIfTrue="1">
      <formula>#REF!</formula>
    </cfRule>
  </conditionalFormatting>
  <conditionalFormatting sqref="C35">
    <cfRule type="expression" priority="7" dxfId="0" stopIfTrue="1">
      <formula>#REF!</formula>
    </cfRule>
  </conditionalFormatting>
  <conditionalFormatting sqref="C39">
    <cfRule type="expression" priority="6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0"/>
  <sheetViews>
    <sheetView showZeros="0" zoomScale="110" zoomScaleNormal="110" zoomScaleSheetLayoutView="130" zoomScalePageLayoutView="0" workbookViewId="0" topLeftCell="A1">
      <selection activeCell="C11" sqref="C11:L12"/>
    </sheetView>
  </sheetViews>
  <sheetFormatPr defaultColWidth="9.140625" defaultRowHeight="12.75"/>
  <cols>
    <col min="1" max="1" width="6.7109375" style="42" customWidth="1"/>
    <col min="2" max="2" width="9.8515625" style="42" customWidth="1"/>
    <col min="3" max="3" width="38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" customHeight="1">
      <c r="A3" s="254" t="s">
        <v>84</v>
      </c>
      <c r="B3" s="255"/>
      <c r="C3" s="166"/>
      <c r="D3" s="147"/>
      <c r="E3" s="229"/>
      <c r="F3" s="230"/>
      <c r="G3" s="231"/>
      <c r="H3" s="140"/>
      <c r="I3" s="229"/>
      <c r="J3" s="230"/>
      <c r="K3" s="230"/>
      <c r="L3" s="231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27" t="s">
        <v>94</v>
      </c>
      <c r="F4" s="227"/>
      <c r="G4" s="227"/>
      <c r="H4" s="140"/>
      <c r="I4" s="228" t="s">
        <v>86</v>
      </c>
      <c r="J4" s="228"/>
      <c r="K4" s="228"/>
      <c r="L4" s="228"/>
      <c r="M4" s="147"/>
      <c r="N4" s="147"/>
      <c r="O4" s="147"/>
      <c r="P4" s="147"/>
    </row>
    <row r="5" spans="1:16" ht="24.75" customHeight="1">
      <c r="A5" s="256" t="s">
        <v>87</v>
      </c>
      <c r="B5" s="257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54" t="s">
        <v>89</v>
      </c>
      <c r="B8" s="255"/>
      <c r="C8" s="166"/>
      <c r="D8" s="147"/>
      <c r="E8" s="229"/>
      <c r="F8" s="230"/>
      <c r="G8" s="231"/>
      <c r="H8" s="140"/>
      <c r="I8" s="229"/>
      <c r="J8" s="230"/>
      <c r="K8" s="230"/>
      <c r="L8" s="231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27" t="s">
        <v>94</v>
      </c>
      <c r="F9" s="227"/>
      <c r="G9" s="227"/>
      <c r="H9" s="10"/>
      <c r="I9" s="228" t="s">
        <v>86</v>
      </c>
      <c r="J9" s="228"/>
      <c r="K9" s="228"/>
      <c r="L9" s="228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3.5" customHeight="1">
      <c r="A11" s="258" t="s">
        <v>90</v>
      </c>
      <c r="B11" s="253"/>
      <c r="C11" s="245" t="s">
        <v>105</v>
      </c>
      <c r="D11" s="246"/>
      <c r="E11" s="246"/>
      <c r="F11" s="246"/>
      <c r="G11" s="246"/>
      <c r="H11" s="246"/>
      <c r="I11" s="246"/>
      <c r="J11" s="246"/>
      <c r="K11" s="246"/>
      <c r="L11" s="246"/>
      <c r="M11" s="147"/>
      <c r="N11" s="147"/>
      <c r="O11" s="147"/>
      <c r="P11" s="147"/>
    </row>
    <row r="12" spans="1:16" ht="4.5" customHeight="1">
      <c r="A12" s="258"/>
      <c r="B12" s="253"/>
      <c r="C12" s="245"/>
      <c r="D12" s="246"/>
      <c r="E12" s="246"/>
      <c r="F12" s="246"/>
      <c r="G12" s="246"/>
      <c r="H12" s="246"/>
      <c r="I12" s="246"/>
      <c r="J12" s="246"/>
      <c r="K12" s="246"/>
      <c r="L12" s="246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52" t="s">
        <v>92</v>
      </c>
      <c r="B14" s="253"/>
      <c r="C14" s="166"/>
      <c r="D14" s="78"/>
      <c r="E14" s="229"/>
      <c r="F14" s="230"/>
      <c r="G14" s="231"/>
      <c r="H14" s="10"/>
      <c r="I14" s="229"/>
      <c r="J14" s="230"/>
      <c r="K14" s="230"/>
      <c r="L14" s="231"/>
    </row>
    <row r="15" spans="1:13" ht="15" customHeight="1">
      <c r="A15" s="10"/>
      <c r="B15" s="26"/>
      <c r="C15" s="151" t="s">
        <v>96</v>
      </c>
      <c r="D15" s="78"/>
      <c r="E15" s="227" t="s">
        <v>95</v>
      </c>
      <c r="F15" s="227"/>
      <c r="G15" s="227"/>
      <c r="H15" s="10"/>
      <c r="I15" s="228" t="s">
        <v>93</v>
      </c>
      <c r="J15" s="228"/>
      <c r="K15" s="228"/>
      <c r="L15" s="228"/>
      <c r="M15" s="10"/>
    </row>
    <row r="16" spans="1:4" s="10" customFormat="1" ht="15" customHeight="1">
      <c r="A16" s="16"/>
      <c r="B16" s="16"/>
      <c r="C16" s="148"/>
      <c r="D16" s="68"/>
    </row>
    <row r="17" spans="1:4" s="10" customFormat="1" ht="15" customHeight="1">
      <c r="A17" s="16"/>
      <c r="B17" s="16"/>
      <c r="C17" s="148"/>
      <c r="D17" s="68"/>
    </row>
    <row r="18" spans="1:16" ht="12.75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61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60</v>
      </c>
    </row>
    <row r="20" spans="1:16" ht="17.25" customHeight="1">
      <c r="A20" s="261" t="s">
        <v>11</v>
      </c>
      <c r="B20" s="261" t="s">
        <v>47</v>
      </c>
      <c r="C20" s="243" t="s">
        <v>12</v>
      </c>
      <c r="D20" s="264" t="s">
        <v>13</v>
      </c>
      <c r="E20" s="264" t="s">
        <v>14</v>
      </c>
      <c r="F20" s="270" t="s">
        <v>15</v>
      </c>
      <c r="G20" s="271"/>
      <c r="H20" s="271"/>
      <c r="I20" s="271"/>
      <c r="J20" s="271"/>
      <c r="K20" s="272"/>
      <c r="L20" s="273" t="s">
        <v>34</v>
      </c>
      <c r="M20" s="274"/>
      <c r="N20" s="274"/>
      <c r="O20" s="274"/>
      <c r="P20" s="275"/>
    </row>
    <row r="21" spans="1:16" ht="65.25" customHeight="1">
      <c r="A21" s="262"/>
      <c r="B21" s="276"/>
      <c r="C21" s="263"/>
      <c r="D21" s="265"/>
      <c r="E21" s="265"/>
      <c r="F21" s="6" t="s">
        <v>7</v>
      </c>
      <c r="G21" s="159" t="s">
        <v>49</v>
      </c>
      <c r="H21" s="7" t="s">
        <v>50</v>
      </c>
      <c r="I21" s="5" t="s">
        <v>51</v>
      </c>
      <c r="J21" s="5" t="s">
        <v>52</v>
      </c>
      <c r="K21" s="7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/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5" customHeight="1">
      <c r="A24" s="96"/>
      <c r="B24" s="98"/>
      <c r="C24" s="104"/>
      <c r="D24" s="112"/>
      <c r="E24" s="113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96"/>
      <c r="B25" s="114"/>
      <c r="C25" s="115"/>
      <c r="D25" s="112"/>
      <c r="E25" s="116"/>
      <c r="F25" s="20"/>
      <c r="G25" s="34"/>
      <c r="H25" s="19"/>
      <c r="I25" s="9"/>
      <c r="J25" s="9"/>
      <c r="K25" s="9">
        <f aca="true" t="shared" si="0" ref="K25:K33">SUM(H25:J25)</f>
        <v>0</v>
      </c>
      <c r="L25" s="36">
        <f aca="true" t="shared" si="1" ref="L25:L33">ROUND(E25*F25,2)</f>
        <v>0</v>
      </c>
      <c r="M25" s="9">
        <f aca="true" t="shared" si="2" ref="M25:M33">ROUND(E25*H25,2)</f>
        <v>0</v>
      </c>
      <c r="N25" s="9">
        <f aca="true" t="shared" si="3" ref="N25:N33">ROUND(E25*I25,2)</f>
        <v>0</v>
      </c>
      <c r="O25" s="12">
        <f aca="true" t="shared" si="4" ref="O25:O33">ROUND(E25*J25,2)</f>
        <v>0</v>
      </c>
      <c r="P25" s="15">
        <f aca="true" t="shared" si="5" ref="P25:P33">SUM(M25:O25)</f>
        <v>0</v>
      </c>
    </row>
    <row r="26" spans="1:16" s="10" customFormat="1" ht="15" customHeight="1">
      <c r="A26" s="96"/>
      <c r="B26" s="97"/>
      <c r="C26" s="86"/>
      <c r="D26" s="87"/>
      <c r="E26" s="88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167"/>
      <c r="B27" s="168"/>
      <c r="C27" s="169"/>
      <c r="D27" s="170"/>
      <c r="E27" s="171"/>
      <c r="F27" s="172"/>
      <c r="G27" s="173"/>
      <c r="H27" s="174"/>
      <c r="I27" s="174"/>
      <c r="J27" s="174"/>
      <c r="K27" s="174"/>
      <c r="L27" s="175">
        <f>SUM(L24:L26)</f>
        <v>0</v>
      </c>
      <c r="M27" s="176">
        <f>SUM(M24:M26)</f>
        <v>0</v>
      </c>
      <c r="N27" s="176">
        <f>SUM(N24:N26)</f>
        <v>0</v>
      </c>
      <c r="O27" s="177">
        <f>SUM(O24:O26)</f>
        <v>0</v>
      </c>
      <c r="P27" s="178">
        <f>SUM(P24:P26)</f>
        <v>0</v>
      </c>
    </row>
    <row r="28" spans="1:16" s="10" customFormat="1" ht="15" customHeight="1">
      <c r="A28" s="167"/>
      <c r="B28" s="179"/>
      <c r="C28" s="180"/>
      <c r="D28" s="181"/>
      <c r="E28" s="171"/>
      <c r="F28" s="172"/>
      <c r="G28" s="173"/>
      <c r="H28" s="174"/>
      <c r="I28" s="174"/>
      <c r="J28" s="174"/>
      <c r="K28" s="174">
        <f t="shared" si="0"/>
        <v>0</v>
      </c>
      <c r="L28" s="173">
        <f t="shared" si="1"/>
        <v>0</v>
      </c>
      <c r="M28" s="174">
        <f t="shared" si="2"/>
        <v>0</v>
      </c>
      <c r="N28" s="174">
        <f t="shared" si="3"/>
        <v>0</v>
      </c>
      <c r="O28" s="182">
        <f t="shared" si="4"/>
        <v>0</v>
      </c>
      <c r="P28" s="183">
        <f t="shared" si="5"/>
        <v>0</v>
      </c>
    </row>
    <row r="29" spans="1:16" s="10" customFormat="1" ht="15" customHeight="1">
      <c r="A29" s="167"/>
      <c r="B29" s="184"/>
      <c r="C29" s="185"/>
      <c r="D29" s="186"/>
      <c r="E29" s="187"/>
      <c r="F29" s="172"/>
      <c r="G29" s="173"/>
      <c r="H29" s="174"/>
      <c r="I29" s="174"/>
      <c r="J29" s="174"/>
      <c r="K29" s="174">
        <f t="shared" si="0"/>
        <v>0</v>
      </c>
      <c r="L29" s="173">
        <f t="shared" si="1"/>
        <v>0</v>
      </c>
      <c r="M29" s="174">
        <f t="shared" si="2"/>
        <v>0</v>
      </c>
      <c r="N29" s="174">
        <f t="shared" si="3"/>
        <v>0</v>
      </c>
      <c r="O29" s="182">
        <f t="shared" si="4"/>
        <v>0</v>
      </c>
      <c r="P29" s="183">
        <f t="shared" si="5"/>
        <v>0</v>
      </c>
    </row>
    <row r="30" spans="1:16" s="10" customFormat="1" ht="15" customHeight="1">
      <c r="A30" s="167"/>
      <c r="B30" s="184"/>
      <c r="C30" s="188"/>
      <c r="D30" s="186"/>
      <c r="E30" s="189"/>
      <c r="F30" s="172"/>
      <c r="G30" s="173"/>
      <c r="H30" s="174"/>
      <c r="I30" s="174"/>
      <c r="J30" s="174"/>
      <c r="K30" s="174">
        <f t="shared" si="0"/>
        <v>0</v>
      </c>
      <c r="L30" s="173">
        <f t="shared" si="1"/>
        <v>0</v>
      </c>
      <c r="M30" s="174">
        <f t="shared" si="2"/>
        <v>0</v>
      </c>
      <c r="N30" s="174">
        <f t="shared" si="3"/>
        <v>0</v>
      </c>
      <c r="O30" s="182">
        <f t="shared" si="4"/>
        <v>0</v>
      </c>
      <c r="P30" s="183">
        <f t="shared" si="5"/>
        <v>0</v>
      </c>
    </row>
    <row r="31" spans="1:16" s="10" customFormat="1" ht="15" customHeight="1">
      <c r="A31" s="167"/>
      <c r="B31" s="168"/>
      <c r="C31" s="169"/>
      <c r="D31" s="170"/>
      <c r="E31" s="171"/>
      <c r="F31" s="172"/>
      <c r="G31" s="173"/>
      <c r="H31" s="174"/>
      <c r="I31" s="174"/>
      <c r="J31" s="174"/>
      <c r="K31" s="174"/>
      <c r="L31" s="175">
        <f>SUM(L29:L30)</f>
        <v>0</v>
      </c>
      <c r="M31" s="176">
        <f>SUM(M29:M30)</f>
        <v>0</v>
      </c>
      <c r="N31" s="176">
        <f>SUM(N29:N30)</f>
        <v>0</v>
      </c>
      <c r="O31" s="177">
        <f>SUM(O29:O30)</f>
        <v>0</v>
      </c>
      <c r="P31" s="178">
        <f>SUM(P29:P30)</f>
        <v>0</v>
      </c>
    </row>
    <row r="32" spans="1:16" s="10" customFormat="1" ht="15" customHeight="1">
      <c r="A32" s="167"/>
      <c r="B32" s="184"/>
      <c r="C32" s="190"/>
      <c r="D32" s="191"/>
      <c r="E32" s="189"/>
      <c r="F32" s="172"/>
      <c r="G32" s="173"/>
      <c r="H32" s="174"/>
      <c r="I32" s="174"/>
      <c r="J32" s="174"/>
      <c r="K32" s="174">
        <f t="shared" si="0"/>
        <v>0</v>
      </c>
      <c r="L32" s="173">
        <f t="shared" si="1"/>
        <v>0</v>
      </c>
      <c r="M32" s="174">
        <f t="shared" si="2"/>
        <v>0</v>
      </c>
      <c r="N32" s="174">
        <f t="shared" si="3"/>
        <v>0</v>
      </c>
      <c r="O32" s="182">
        <f t="shared" si="4"/>
        <v>0</v>
      </c>
      <c r="P32" s="183">
        <f t="shared" si="5"/>
        <v>0</v>
      </c>
    </row>
    <row r="33" spans="1:16" s="10" customFormat="1" ht="15" customHeight="1">
      <c r="A33" s="186"/>
      <c r="B33" s="184"/>
      <c r="C33" s="188"/>
      <c r="D33" s="186"/>
      <c r="E33" s="187"/>
      <c r="F33" s="172"/>
      <c r="G33" s="173"/>
      <c r="H33" s="174"/>
      <c r="I33" s="174"/>
      <c r="J33" s="174"/>
      <c r="K33" s="174">
        <f t="shared" si="0"/>
        <v>0</v>
      </c>
      <c r="L33" s="173">
        <f t="shared" si="1"/>
        <v>0</v>
      </c>
      <c r="M33" s="174">
        <f t="shared" si="2"/>
        <v>0</v>
      </c>
      <c r="N33" s="174">
        <f t="shared" si="3"/>
        <v>0</v>
      </c>
      <c r="O33" s="182">
        <f t="shared" si="4"/>
        <v>0</v>
      </c>
      <c r="P33" s="183">
        <f t="shared" si="5"/>
        <v>0</v>
      </c>
    </row>
    <row r="34" spans="1:16" s="10" customFormat="1" ht="15" customHeight="1">
      <c r="A34" s="167"/>
      <c r="B34" s="168"/>
      <c r="C34" s="169" t="s">
        <v>19</v>
      </c>
      <c r="D34" s="170"/>
      <c r="E34" s="171"/>
      <c r="F34" s="172"/>
      <c r="G34" s="173"/>
      <c r="H34" s="174"/>
      <c r="I34" s="174"/>
      <c r="J34" s="174"/>
      <c r="K34" s="174"/>
      <c r="L34" s="175"/>
      <c r="M34" s="176"/>
      <c r="N34" s="176"/>
      <c r="O34" s="177"/>
      <c r="P34" s="178"/>
    </row>
    <row r="35" spans="1:16" s="10" customFormat="1" ht="15" customHeight="1">
      <c r="A35" s="192"/>
      <c r="B35" s="192"/>
      <c r="C35" s="193" t="s">
        <v>8</v>
      </c>
      <c r="D35" s="194"/>
      <c r="E35" s="194"/>
      <c r="F35" s="172"/>
      <c r="G35" s="173"/>
      <c r="H35" s="174"/>
      <c r="I35" s="174"/>
      <c r="J35" s="174"/>
      <c r="K35" s="174"/>
      <c r="L35" s="195"/>
      <c r="M35" s="196"/>
      <c r="N35" s="196"/>
      <c r="O35" s="197"/>
      <c r="P35" s="198"/>
    </row>
    <row r="36" spans="1:16" s="10" customFormat="1" ht="15" customHeight="1">
      <c r="A36" s="268" t="s">
        <v>43</v>
      </c>
      <c r="B36" s="269"/>
      <c r="C36" s="269"/>
      <c r="D36" s="269"/>
      <c r="E36" s="269"/>
      <c r="F36" s="269"/>
      <c r="G36" s="269"/>
      <c r="H36" s="269"/>
      <c r="I36" s="43"/>
      <c r="J36" s="44"/>
      <c r="K36" s="9"/>
      <c r="L36" s="36"/>
      <c r="M36" s="9"/>
      <c r="N36" s="9"/>
      <c r="O36" s="12"/>
      <c r="P36" s="15"/>
    </row>
    <row r="37" spans="1:16" s="10" customFormat="1" ht="15" customHeight="1">
      <c r="A37" s="259" t="s">
        <v>35</v>
      </c>
      <c r="B37" s="260"/>
      <c r="C37" s="260"/>
      <c r="D37" s="260"/>
      <c r="E37" s="260"/>
      <c r="F37" s="260"/>
      <c r="G37" s="260"/>
      <c r="H37" s="260"/>
      <c r="I37" s="43"/>
      <c r="J37" s="44"/>
      <c r="K37" s="9"/>
      <c r="L37" s="48"/>
      <c r="M37" s="49"/>
      <c r="N37" s="49"/>
      <c r="O37" s="49"/>
      <c r="P37" s="47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13" ht="12.75" customHeight="1">
      <c r="A41" s="239" t="s">
        <v>97</v>
      </c>
      <c r="B41" s="240"/>
      <c r="C41" s="166"/>
      <c r="D41" s="153"/>
      <c r="E41" s="229"/>
      <c r="F41" s="230"/>
      <c r="G41" s="231"/>
      <c r="H41" s="153"/>
      <c r="I41" s="232"/>
      <c r="J41" s="233"/>
      <c r="K41" s="31"/>
      <c r="L41" s="1"/>
      <c r="M41" s="10">
        <f>'Buv. kop.A+N'!$G$47</f>
        <v>0</v>
      </c>
    </row>
    <row r="42" spans="1:12" ht="12.75" customHeight="1">
      <c r="A42" s="67"/>
      <c r="B42" s="155"/>
      <c r="C42" s="151" t="s">
        <v>100</v>
      </c>
      <c r="D42" s="153"/>
      <c r="E42" s="227" t="s">
        <v>98</v>
      </c>
      <c r="F42" s="227"/>
      <c r="G42" s="227"/>
      <c r="H42" s="153"/>
      <c r="I42" s="234" t="s">
        <v>99</v>
      </c>
      <c r="J42" s="234"/>
      <c r="K42" s="31"/>
      <c r="L42" s="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</sheetData>
  <sheetProtection/>
  <autoFilter ref="A23:P37"/>
  <mergeCells count="33">
    <mergeCell ref="A11:B12"/>
    <mergeCell ref="C11:L12"/>
    <mergeCell ref="C20:C21"/>
    <mergeCell ref="D20:D21"/>
    <mergeCell ref="E20:E21"/>
    <mergeCell ref="F20:K20"/>
    <mergeCell ref="L20:P20"/>
    <mergeCell ref="A14:B14"/>
    <mergeCell ref="E14:G14"/>
    <mergeCell ref="I14:L14"/>
    <mergeCell ref="E15:G15"/>
    <mergeCell ref="I15:L15"/>
    <mergeCell ref="A41:B41"/>
    <mergeCell ref="A37:H37"/>
    <mergeCell ref="A20:A21"/>
    <mergeCell ref="E41:G41"/>
    <mergeCell ref="I41:J41"/>
    <mergeCell ref="E8:G8"/>
    <mergeCell ref="I8:L8"/>
    <mergeCell ref="E9:G9"/>
    <mergeCell ref="I9:L9"/>
    <mergeCell ref="E42:G42"/>
    <mergeCell ref="I42:J42"/>
    <mergeCell ref="A2:P2"/>
    <mergeCell ref="B20:B21"/>
    <mergeCell ref="A36:H36"/>
    <mergeCell ref="A3:B3"/>
    <mergeCell ref="E3:G3"/>
    <mergeCell ref="I3:L3"/>
    <mergeCell ref="E4:G4"/>
    <mergeCell ref="I4:L4"/>
    <mergeCell ref="A5:B5"/>
    <mergeCell ref="A8:B8"/>
  </mergeCells>
  <conditionalFormatting sqref="B32:B33 B29:B30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8"/>
  <sheetViews>
    <sheetView showZeros="0" zoomScale="110" zoomScaleNormal="110" zoomScaleSheetLayoutView="130" zoomScalePageLayoutView="0" workbookViewId="0" topLeftCell="A1">
      <selection activeCell="C11" sqref="C11:H12"/>
    </sheetView>
  </sheetViews>
  <sheetFormatPr defaultColWidth="9.140625" defaultRowHeight="12.75"/>
  <cols>
    <col min="1" max="1" width="8.57421875" style="42" customWidth="1"/>
    <col min="2" max="2" width="9.421875" style="42" customWidth="1"/>
    <col min="3" max="3" width="45.57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" customHeight="1">
      <c r="A3" s="254" t="s">
        <v>84</v>
      </c>
      <c r="B3" s="255"/>
      <c r="C3" s="166"/>
      <c r="D3" s="147"/>
      <c r="E3" s="229"/>
      <c r="F3" s="230"/>
      <c r="G3" s="231"/>
      <c r="H3" s="140"/>
      <c r="I3" s="229"/>
      <c r="J3" s="230"/>
      <c r="K3" s="230"/>
      <c r="L3" s="231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27" t="s">
        <v>94</v>
      </c>
      <c r="F4" s="227"/>
      <c r="G4" s="227"/>
      <c r="H4" s="140"/>
      <c r="I4" s="228" t="s">
        <v>86</v>
      </c>
      <c r="J4" s="228"/>
      <c r="K4" s="228"/>
      <c r="L4" s="228"/>
      <c r="M4" s="147"/>
      <c r="N4" s="147"/>
      <c r="O4" s="147"/>
      <c r="P4" s="147"/>
    </row>
    <row r="5" spans="1:16" ht="27" customHeight="1">
      <c r="A5" s="256" t="s">
        <v>87</v>
      </c>
      <c r="B5" s="257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54" t="s">
        <v>89</v>
      </c>
      <c r="B8" s="255"/>
      <c r="C8" s="166"/>
      <c r="D8" s="147"/>
      <c r="E8" s="229"/>
      <c r="F8" s="230"/>
      <c r="G8" s="231"/>
      <c r="H8" s="140"/>
      <c r="I8" s="229"/>
      <c r="J8" s="230"/>
      <c r="K8" s="230"/>
      <c r="L8" s="231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27" t="s">
        <v>94</v>
      </c>
      <c r="F9" s="227"/>
      <c r="G9" s="227"/>
      <c r="H9" s="10"/>
      <c r="I9" s="228" t="s">
        <v>86</v>
      </c>
      <c r="J9" s="228"/>
      <c r="K9" s="228"/>
      <c r="L9" s="228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58" t="s">
        <v>90</v>
      </c>
      <c r="B11" s="253"/>
      <c r="C11" s="245" t="s">
        <v>105</v>
      </c>
      <c r="D11" s="246"/>
      <c r="E11" s="246"/>
      <c r="F11" s="246"/>
      <c r="G11" s="246"/>
      <c r="H11" s="246"/>
      <c r="I11" s="248"/>
      <c r="J11" s="248"/>
      <c r="K11" s="248"/>
      <c r="L11" s="248"/>
      <c r="M11" s="147"/>
      <c r="N11" s="147"/>
      <c r="O11" s="147"/>
      <c r="P11" s="147"/>
    </row>
    <row r="12" spans="1:16" ht="8.25" customHeight="1">
      <c r="A12" s="258"/>
      <c r="B12" s="253"/>
      <c r="C12" s="245"/>
      <c r="D12" s="246"/>
      <c r="E12" s="246"/>
      <c r="F12" s="246"/>
      <c r="G12" s="246"/>
      <c r="H12" s="246"/>
      <c r="I12" s="249"/>
      <c r="J12" s="249"/>
      <c r="K12" s="249"/>
      <c r="L12" s="249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52" t="s">
        <v>92</v>
      </c>
      <c r="B14" s="253"/>
      <c r="C14" s="166"/>
      <c r="D14" s="78"/>
      <c r="E14" s="229"/>
      <c r="F14" s="230"/>
      <c r="G14" s="231"/>
      <c r="H14" s="10"/>
      <c r="I14" s="229"/>
      <c r="J14" s="230"/>
      <c r="K14" s="230"/>
      <c r="L14" s="231"/>
    </row>
    <row r="15" spans="2:12" s="10" customFormat="1" ht="15" customHeight="1">
      <c r="B15" s="26"/>
      <c r="C15" s="151" t="s">
        <v>96</v>
      </c>
      <c r="D15" s="78"/>
      <c r="E15" s="227" t="s">
        <v>95</v>
      </c>
      <c r="F15" s="227"/>
      <c r="G15" s="227"/>
      <c r="I15" s="228" t="s">
        <v>93</v>
      </c>
      <c r="J15" s="228"/>
      <c r="K15" s="228"/>
      <c r="L15" s="228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63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22"/>
      <c r="N19" s="22"/>
      <c r="P19" s="77" t="s">
        <v>64</v>
      </c>
    </row>
    <row r="20" spans="1:16" ht="17.25" customHeight="1">
      <c r="A20" s="261" t="s">
        <v>11</v>
      </c>
      <c r="B20" s="261" t="s">
        <v>47</v>
      </c>
      <c r="C20" s="243" t="s">
        <v>12</v>
      </c>
      <c r="D20" s="264" t="s">
        <v>13</v>
      </c>
      <c r="E20" s="264" t="s">
        <v>14</v>
      </c>
      <c r="F20" s="270" t="s">
        <v>15</v>
      </c>
      <c r="G20" s="271"/>
      <c r="H20" s="271"/>
      <c r="I20" s="271"/>
      <c r="J20" s="271"/>
      <c r="K20" s="272"/>
      <c r="L20" s="273" t="s">
        <v>34</v>
      </c>
      <c r="M20" s="274"/>
      <c r="N20" s="274"/>
      <c r="O20" s="274"/>
      <c r="P20" s="275"/>
    </row>
    <row r="21" spans="1:16" ht="68.25" customHeight="1">
      <c r="A21" s="262"/>
      <c r="B21" s="276"/>
      <c r="C21" s="263"/>
      <c r="D21" s="265"/>
      <c r="E21" s="265"/>
      <c r="F21" s="6" t="s">
        <v>7</v>
      </c>
      <c r="G21" s="159" t="s">
        <v>49</v>
      </c>
      <c r="H21" s="7" t="s">
        <v>50</v>
      </c>
      <c r="I21" s="5" t="s">
        <v>51</v>
      </c>
      <c r="J21" s="5" t="s">
        <v>52</v>
      </c>
      <c r="K21" s="7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96"/>
      <c r="B24" s="96"/>
      <c r="C24" s="104"/>
      <c r="D24" s="96"/>
      <c r="E24" s="99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87"/>
      <c r="B25" s="91"/>
      <c r="C25" s="95"/>
      <c r="D25" s="119"/>
      <c r="E25" s="102"/>
      <c r="F25" s="20"/>
      <c r="G25" s="34"/>
      <c r="H25" s="19"/>
      <c r="I25" s="9"/>
      <c r="J25" s="9"/>
      <c r="K25" s="9">
        <f aca="true" t="shared" si="0" ref="K25:K31">SUM(H25:J25)</f>
        <v>0</v>
      </c>
      <c r="L25" s="36">
        <f aca="true" t="shared" si="1" ref="L25:L31">ROUND(E25*F25,2)</f>
        <v>0</v>
      </c>
      <c r="M25" s="9">
        <f aca="true" t="shared" si="2" ref="M25:M31">ROUND(E25*H25,2)</f>
        <v>0</v>
      </c>
      <c r="N25" s="9">
        <f aca="true" t="shared" si="3" ref="N25:N31">ROUND(E25*I25,2)</f>
        <v>0</v>
      </c>
      <c r="O25" s="12">
        <f aca="true" t="shared" si="4" ref="O25:O31">ROUND(E25*J25,2)</f>
        <v>0</v>
      </c>
      <c r="P25" s="15">
        <f aca="true" t="shared" si="5" ref="P25:P31">SUM(M25:O25)</f>
        <v>0</v>
      </c>
    </row>
    <row r="26" spans="1:16" s="10" customFormat="1" ht="15" customHeight="1">
      <c r="A26" s="87"/>
      <c r="B26" s="91"/>
      <c r="C26" s="95"/>
      <c r="D26" s="119"/>
      <c r="E26" s="102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87"/>
      <c r="B27" s="91"/>
      <c r="C27" s="95"/>
      <c r="D27" s="90"/>
      <c r="E27" s="93"/>
      <c r="F27" s="20"/>
      <c r="G27" s="34"/>
      <c r="H27" s="19"/>
      <c r="I27" s="9"/>
      <c r="J27" s="9"/>
      <c r="K27" s="9">
        <f t="shared" si="0"/>
        <v>0</v>
      </c>
      <c r="L27" s="36">
        <f t="shared" si="1"/>
        <v>0</v>
      </c>
      <c r="M27" s="9">
        <f t="shared" si="2"/>
        <v>0</v>
      </c>
      <c r="N27" s="9">
        <f t="shared" si="3"/>
        <v>0</v>
      </c>
      <c r="O27" s="12">
        <f t="shared" si="4"/>
        <v>0</v>
      </c>
      <c r="P27" s="15">
        <f t="shared" si="5"/>
        <v>0</v>
      </c>
    </row>
    <row r="28" spans="1:16" s="10" customFormat="1" ht="15" customHeight="1">
      <c r="A28" s="87"/>
      <c r="B28" s="91"/>
      <c r="C28" s="95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95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89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8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>
        <f>SUM(H32:J32)</f>
        <v>0</v>
      </c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5" customHeight="1">
      <c r="A33" s="192"/>
      <c r="B33" s="192"/>
      <c r="C33" s="193" t="s">
        <v>8</v>
      </c>
      <c r="D33" s="194"/>
      <c r="E33" s="194"/>
      <c r="F33" s="172"/>
      <c r="G33" s="173"/>
      <c r="H33" s="174"/>
      <c r="I33" s="174"/>
      <c r="J33" s="174"/>
      <c r="K33" s="174"/>
      <c r="L33" s="195">
        <f>SUM(L24:L32)</f>
        <v>0</v>
      </c>
      <c r="M33" s="196">
        <f>SUM(M24:M32)</f>
        <v>0</v>
      </c>
      <c r="N33" s="196">
        <f>SUM(N24:N32)</f>
        <v>0</v>
      </c>
      <c r="O33" s="196">
        <f>SUM(O24:O32)</f>
        <v>0</v>
      </c>
      <c r="P33" s="198">
        <f>SUM(P24:P32)</f>
        <v>0</v>
      </c>
    </row>
    <row r="34" spans="1:16" s="10" customFormat="1" ht="12.75" customHeight="1">
      <c r="A34" s="268" t="s">
        <v>43</v>
      </c>
      <c r="B34" s="269"/>
      <c r="C34" s="269"/>
      <c r="D34" s="269"/>
      <c r="E34" s="269"/>
      <c r="F34" s="269"/>
      <c r="G34" s="269"/>
      <c r="H34" s="269"/>
      <c r="I34" s="43"/>
      <c r="J34" s="44"/>
      <c r="K34" s="9"/>
      <c r="L34" s="36"/>
      <c r="M34" s="9"/>
      <c r="N34" s="9">
        <f>ROUND(N33*I34,2)</f>
        <v>0</v>
      </c>
      <c r="O34" s="12"/>
      <c r="P34" s="15">
        <f>SUM(M34:O34)</f>
        <v>0</v>
      </c>
    </row>
    <row r="35" spans="1:16" s="10" customFormat="1" ht="12.75" customHeight="1">
      <c r="A35" s="259" t="s">
        <v>35</v>
      </c>
      <c r="B35" s="260"/>
      <c r="C35" s="260"/>
      <c r="D35" s="260"/>
      <c r="E35" s="260"/>
      <c r="F35" s="260"/>
      <c r="G35" s="260"/>
      <c r="H35" s="260"/>
      <c r="I35" s="43"/>
      <c r="J35" s="44"/>
      <c r="K35" s="9"/>
      <c r="L35" s="48">
        <f>SUM(L33:L34)</f>
        <v>0</v>
      </c>
      <c r="M35" s="49">
        <f>SUM(M33:M34)</f>
        <v>0</v>
      </c>
      <c r="N35" s="49">
        <f>SUM(N33:N34)</f>
        <v>0</v>
      </c>
      <c r="O35" s="49">
        <f>SUM(O33:O34)</f>
        <v>0</v>
      </c>
      <c r="P35" s="47">
        <f>SUM(M35:O35)</f>
        <v>0</v>
      </c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39" t="s">
        <v>97</v>
      </c>
      <c r="B39" s="240"/>
      <c r="C39" s="166"/>
      <c r="D39" s="153"/>
      <c r="E39" s="229"/>
      <c r="F39" s="230"/>
      <c r="G39" s="231"/>
      <c r="H39" s="153"/>
      <c r="I39" s="232"/>
      <c r="J39" s="233"/>
      <c r="K39" s="31"/>
      <c r="L39" s="1"/>
      <c r="M39" s="10">
        <f>'Buv. kop.A+N'!$G$47</f>
        <v>0</v>
      </c>
    </row>
    <row r="40" spans="1:12" ht="12.75" customHeight="1">
      <c r="A40" s="67"/>
      <c r="B40" s="155"/>
      <c r="C40" s="151" t="s">
        <v>100</v>
      </c>
      <c r="D40" s="153"/>
      <c r="E40" s="227" t="s">
        <v>98</v>
      </c>
      <c r="F40" s="227"/>
      <c r="G40" s="227"/>
      <c r="H40" s="153"/>
      <c r="I40" s="234" t="s">
        <v>99</v>
      </c>
      <c r="J40" s="234"/>
      <c r="K40" s="31"/>
      <c r="L40" s="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>
      <c r="A45" s="41"/>
      <c r="B45" s="41"/>
      <c r="C45" s="21"/>
      <c r="D45" s="21"/>
      <c r="E45" s="21"/>
      <c r="F45" s="21"/>
      <c r="G45" s="35"/>
      <c r="H45" s="21"/>
    </row>
    <row r="46" spans="1:8" ht="12.75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</sheetData>
  <sheetProtection/>
  <autoFilter ref="A23:P35"/>
  <mergeCells count="35"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35:H35"/>
    <mergeCell ref="A20:A21"/>
    <mergeCell ref="C20:C21"/>
    <mergeCell ref="D20:D21"/>
    <mergeCell ref="E20:E21"/>
    <mergeCell ref="A34:H34"/>
  </mergeCells>
  <conditionalFormatting sqref="B25:B31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Ingus Salmiņš</dc:creator>
  <cp:keywords/>
  <dc:description/>
  <cp:lastModifiedBy>User</cp:lastModifiedBy>
  <cp:lastPrinted>2014-04-30T06:23:15Z</cp:lastPrinted>
  <dcterms:created xsi:type="dcterms:W3CDTF">1996-10-14T23:33:28Z</dcterms:created>
  <dcterms:modified xsi:type="dcterms:W3CDTF">2017-07-07T08:51:14Z</dcterms:modified>
  <cp:category/>
  <cp:version/>
  <cp:contentType/>
  <cp:contentStatus/>
</cp:coreProperties>
</file>